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onylopez\Desktop\"/>
    </mc:Choice>
  </mc:AlternateContent>
  <xr:revisionPtr revIDLastSave="0" documentId="8_{EF0C2C7C-BF47-45C8-B19F-737C06A64326}" xr6:coauthVersionLast="36" xr6:coauthVersionMax="36" xr10:uidLastSave="{00000000-0000-0000-0000-000000000000}"/>
  <bookViews>
    <workbookView xWindow="-120" yWindow="-120" windowWidth="38640" windowHeight="21240" xr2:uid="{FB5C8AFE-D519-4196-97F5-8AA16ECB6726}"/>
  </bookViews>
  <sheets>
    <sheet name="Printers" sheetId="10" r:id="rId1"/>
    <sheet name="NEW 11G9 EE Chromebook wTouch" sheetId="3" r:id="rId2"/>
    <sheet name="NEW 14G7 Chromebook wTouch" sheetId="6" r:id="rId3"/>
    <sheet name="NEW X30L-K Teacher Touch Laptop" sheetId="8" r:id="rId4"/>
    <sheet name="840 G10" sheetId="12" r:id="rId5"/>
    <sheet name="450 G9 Standard Laptop" sheetId="11" r:id="rId6"/>
    <sheet name="400 G9 SFF Standard Desktop" sheetId="1" r:id="rId7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20" i="12" l="1"/>
  <c r="D29" i="12"/>
  <c r="A28" i="12"/>
  <c r="D28" i="12" s="1"/>
  <c r="D25" i="12"/>
  <c r="D24" i="12"/>
  <c r="D23" i="12"/>
  <c r="D22" i="12"/>
  <c r="D21" i="12"/>
  <c r="D6" i="12"/>
  <c r="D18" i="12" s="1"/>
  <c r="D26" i="12" l="1"/>
  <c r="D27" i="12" s="1"/>
  <c r="D30" i="12" s="1"/>
  <c r="D31" i="11" l="1"/>
  <c r="D32" i="11"/>
  <c r="F24" i="10" l="1"/>
  <c r="F8" i="10"/>
  <c r="F9" i="10"/>
  <c r="F10" i="10"/>
  <c r="D29" i="11"/>
  <c r="F22" i="10"/>
  <c r="F21" i="10" l="1"/>
  <c r="E36" i="1" l="1"/>
  <c r="E35" i="1"/>
  <c r="D32" i="1"/>
  <c r="D31" i="1"/>
  <c r="D30" i="1"/>
  <c r="D29" i="1"/>
  <c r="D28" i="1"/>
  <c r="D27" i="1"/>
  <c r="D26" i="1"/>
  <c r="D25" i="1"/>
  <c r="D24" i="1"/>
  <c r="D22" i="1"/>
  <c r="D21" i="1"/>
  <c r="D20" i="1"/>
  <c r="D19" i="1"/>
  <c r="D6" i="1"/>
  <c r="D17" i="1" s="1"/>
  <c r="F11" i="10"/>
  <c r="F17" i="10"/>
  <c r="E33" i="1" l="1"/>
  <c r="E34" i="1" s="1"/>
  <c r="E37" i="1" s="1"/>
  <c r="E26" i="8"/>
  <c r="E27" i="8"/>
  <c r="E28" i="8"/>
  <c r="D25" i="11" l="1"/>
  <c r="D24" i="11" l="1"/>
  <c r="D26" i="11"/>
  <c r="D36" i="11" l="1"/>
  <c r="A35" i="11"/>
  <c r="D35" i="11" s="1"/>
  <c r="D30" i="11"/>
  <c r="D28" i="11"/>
  <c r="D27" i="11"/>
  <c r="D23" i="11"/>
  <c r="D6" i="11"/>
  <c r="D21" i="11" s="1"/>
  <c r="D33" i="11" l="1"/>
  <c r="D34" i="11" s="1"/>
  <c r="D37" i="11" s="1"/>
  <c r="D27" i="6" l="1"/>
  <c r="F12" i="10" l="1"/>
  <c r="F13" i="10"/>
  <c r="F14" i="10"/>
  <c r="F15" i="10"/>
  <c r="F16" i="10"/>
  <c r="F18" i="10"/>
  <c r="F20" i="10"/>
  <c r="F25" i="10"/>
  <c r="F26" i="10"/>
  <c r="A32" i="8"/>
  <c r="A28" i="3"/>
  <c r="E6" i="8" l="1"/>
  <c r="E32" i="8" l="1"/>
  <c r="E25" i="8"/>
  <c r="E22" i="8"/>
  <c r="F7" i="10"/>
  <c r="D19" i="6"/>
  <c r="D6" i="6"/>
  <c r="D17" i="6" s="1"/>
  <c r="D28" i="3"/>
  <c r="D20" i="3"/>
  <c r="D6" i="3"/>
  <c r="D18" i="3" s="1"/>
  <c r="D25" i="6" l="1"/>
  <c r="D26" i="6" s="1"/>
  <c r="E29" i="6" s="1"/>
  <c r="F30" i="10"/>
  <c r="F31" i="10" s="1"/>
  <c r="F32" i="10" s="1"/>
  <c r="E30" i="8"/>
  <c r="D26" i="3"/>
  <c r="D27" i="3" s="1"/>
  <c r="E31" i="8" l="1"/>
  <c r="E34" i="8" s="1"/>
  <c r="D30" i="3"/>
</calcChain>
</file>

<file path=xl/sharedStrings.xml><?xml version="1.0" encoding="utf-8"?>
<sst xmlns="http://schemas.openxmlformats.org/spreadsheetml/2006/main" count="313" uniqueCount="175">
  <si>
    <t>Description</t>
  </si>
  <si>
    <t>Part #</t>
  </si>
  <si>
    <t>Qty</t>
  </si>
  <si>
    <t>Price</t>
  </si>
  <si>
    <t>Total Price</t>
  </si>
  <si>
    <t>Options</t>
  </si>
  <si>
    <t>Sub Total</t>
  </si>
  <si>
    <t>SUB TOTAL ABOVE ITEMS</t>
  </si>
  <si>
    <t>California Tax 9%</t>
  </si>
  <si>
    <t>TOTAL</t>
  </si>
  <si>
    <t>Riverside Technologies, Inc.</t>
  </si>
  <si>
    <t>748 N. 109th Court</t>
  </si>
  <si>
    <t>Omaha, NE 68154</t>
  </si>
  <si>
    <t xml:space="preserve">Contract #: State of CA NASPO VP PC 7-15-70-34-001 </t>
  </si>
  <si>
    <t>VENDOR INFORMATION</t>
  </si>
  <si>
    <t>Tech Products 360 15.6" Vault Top Load Case w/SUSD Embroidered Logo</t>
  </si>
  <si>
    <t>Tech Products 360 Tech Pack Backpack w/SUSD Embroidered Logo</t>
  </si>
  <si>
    <t>Terry DenBeste 866-804-4388 ext 1005</t>
  </si>
  <si>
    <t>Email:  tdenbeste@1rti.com</t>
  </si>
  <si>
    <t xml:space="preserve">Please add the Qty of Displays  California Monitor Recycle Fee - 15" - 35" </t>
  </si>
  <si>
    <t>Limited 1 year standard parts and labor warranty</t>
  </si>
  <si>
    <t xml:space="preserve">RTI Chromebook Elite Touch Services </t>
  </si>
  <si>
    <t>Google Management Console-Updated to latest version</t>
  </si>
  <si>
    <t>Asset Tag per District requirements w/reporting</t>
  </si>
  <si>
    <t>Green Delivery Reusable/Recylable container, 80% reduction in waste w/added security and protection</t>
  </si>
  <si>
    <t>RTIREC-T0020</t>
  </si>
  <si>
    <t xml:space="preserve">Chrome OS </t>
  </si>
  <si>
    <t xml:space="preserve">TPM H1, Slot Lock </t>
  </si>
  <si>
    <t>Single User</t>
  </si>
  <si>
    <t>Workgroup</t>
  </si>
  <si>
    <t>Recommended Use</t>
  </si>
  <si>
    <t>Pages per Month</t>
  </si>
  <si>
    <t>up to 2,000</t>
  </si>
  <si>
    <t>Up to 2,500</t>
  </si>
  <si>
    <t>Up to 7,500</t>
  </si>
  <si>
    <t xml:space="preserve">Department </t>
  </si>
  <si>
    <t>Large Office/Classroom</t>
  </si>
  <si>
    <t>Up to 25,000</t>
  </si>
  <si>
    <t>Up to 4,000</t>
  </si>
  <si>
    <t>Black and White Laser Printers</t>
  </si>
  <si>
    <t>Color Laser Printers</t>
  </si>
  <si>
    <t>Multi Function Printers</t>
  </si>
  <si>
    <t>Single User/Small Workgroup</t>
  </si>
  <si>
    <t>Departamental Use</t>
  </si>
  <si>
    <t>Up to 10,000</t>
  </si>
  <si>
    <t>Total</t>
  </si>
  <si>
    <t>CA TAX 9%</t>
  </si>
  <si>
    <t>TPCCX-114-1401</t>
  </si>
  <si>
    <t xml:space="preserve">Black 14" Vault Top Load Carrying Case w/Accessory Pocket and Stockton Embroidered Logo </t>
  </si>
  <si>
    <t>10-Point Multi-touch Touch Screen</t>
  </si>
  <si>
    <t xml:space="preserve">720p HD Webcam </t>
  </si>
  <si>
    <t>Google Enrollment Service into SUSD domain and specific OU's</t>
  </si>
  <si>
    <t xml:space="preserve">Contract #: State of CA NASPO MNWNC-129 </t>
  </si>
  <si>
    <t>256 GB PCIe NVMe SSD</t>
  </si>
  <si>
    <t>Add</t>
  </si>
  <si>
    <t>11.6-inch diagonal LED-backlit HD BrightView UWVA TOP Touchscreen display (1366x768)</t>
  </si>
  <si>
    <t>32 GB eMMC SSD</t>
  </si>
  <si>
    <t>Spill Resist/ Pick Proof Keyboard</t>
  </si>
  <si>
    <t>HP 3 year Pickup and Return Hardware Support for Notebooks</t>
  </si>
  <si>
    <t>California Monitor Recycle Fee - 15" - 35"</t>
  </si>
  <si>
    <t>California Monitor Recycle Fee - 4" - 15"</t>
  </si>
  <si>
    <t xml:space="preserve"> California Monitor Recycle Fee - 4" - 15"</t>
  </si>
  <si>
    <t>HP LaserJet Enterprise 507n  Networkable 2 Trays  650 sheets 45PPM B/W 5-15 Users</t>
  </si>
  <si>
    <t>HP LaserJet Enterprise 507dn  Duplexing Networkable 2 Trays  650 sheets 45PPM B/W 5-15 Users</t>
  </si>
  <si>
    <t>HP LaserJet Enterprise 507x  Duplexing 3 Trays 1200 sheets 45 PPM B/W 5-15 Users</t>
  </si>
  <si>
    <t>ADD</t>
  </si>
  <si>
    <t xml:space="preserve">32 GB eMMC SSD </t>
  </si>
  <si>
    <t>Laser Engraved SUSD Logo</t>
  </si>
  <si>
    <t>1 year standard parts and labor limited warranty (1-1-0)</t>
  </si>
  <si>
    <t>HP 2-cell, 47.4 WHr Li-ion Battery &amp; 45 W USB Type-C™ adapter</t>
  </si>
  <si>
    <t>1 year limited parts, labor (1-1-0) warranty</t>
  </si>
  <si>
    <t>15.6 inch FHD (1920x1080) Anti-Glare WLED UWVA 250 nit Narrow Bezel w/720p HD Webcam</t>
  </si>
  <si>
    <t>8 GB 3200 MHz DDR4 SDRAM (1D)</t>
  </si>
  <si>
    <t>HP Premium Keyboard – spill-resistant, full-size, backlit keyboard with numeric keypad</t>
  </si>
  <si>
    <t>13.3-inch diagonal widescreen FHD-Touch 1920 x 1080 display</t>
  </si>
  <si>
    <t>256 GB M.2 PCIe NVMe SSD</t>
  </si>
  <si>
    <t>Intel® Wi-Fi 6 AX201 (Gig+ plus Bluetooth® 5.1)</t>
  </si>
  <si>
    <t xml:space="preserve">HDMI/USB3.1x2/TBT4 x2 , RJ-45 Ethernet LAN </t>
  </si>
  <si>
    <t>4+Care Service™ 4 Year with On-Site</t>
  </si>
  <si>
    <t>PA5352U-1ACA</t>
  </si>
  <si>
    <t>PS0097NA1PEN</t>
  </si>
  <si>
    <t xml:space="preserve">NEW HP LaserJet M610dn Duplexing Networkable 55 PPM 650 sheets B/W (Replaces the 607dn)
</t>
  </si>
  <si>
    <t>Up to 20,000</t>
  </si>
  <si>
    <t>NEW HP LaserJet Enterprise M611dn  Duplexing  660 sheets w/upto 4 more 65 PPM B/W (REPLACES THE 608)</t>
  </si>
  <si>
    <t>NEW HP LaserJet Enterprise M611x  1200 sheets w/up to 3 more 65 PPM B/W (REPLACES THE 608)</t>
  </si>
  <si>
    <t>Up to 30,000</t>
  </si>
  <si>
    <t>HP LaserJet Enterprise M612dn  Duplexing 650 sheets w/room 3 additional 75 PPM B/W (REPLACES THE 608X)</t>
  </si>
  <si>
    <t xml:space="preserve">Description </t>
  </si>
  <si>
    <t>8GB (1x8GB) DDR4-2666 SODIMM</t>
  </si>
  <si>
    <t>Intel® i219LM Gigabit Network Connection 10/100/1000</t>
  </si>
  <si>
    <t>USB 320k Keyboard &amp; USB Mouse</t>
  </si>
  <si>
    <t xml:space="preserve">3/3/3 Warranty </t>
  </si>
  <si>
    <t>Elite Display (Height, Tilt, Swivel &amp;Portrait/Landscape Adjustable</t>
  </si>
  <si>
    <t>RTIREC-T0021</t>
  </si>
  <si>
    <t>Department</t>
  </si>
  <si>
    <t>Intel® Celeron® Processor N4500 (1.10 GHz w/Burst, 4 MB Cache, Dual Core)</t>
  </si>
  <si>
    <t>14.0-inch diagonal LED HD SVA Anti-Glare TOUCH (1366x768), HP Privacy Camera, Narrow Bezel w/720p HD Webcam</t>
  </si>
  <si>
    <t>4 GB LPDDR4x-4266 (on Motherboard)</t>
  </si>
  <si>
    <t>Limited 1-year standard parts and labor warranty</t>
  </si>
  <si>
    <t>4 GB LPDDR4-4266 SDRAM on Motherboard</t>
  </si>
  <si>
    <t>Intel® Wi-Fi 6 AX201 (2x2) +BT 5.0 EXTENDED RANGE</t>
  </si>
  <si>
    <t>Dynabook - Portege X30L-K TOUCH REPLACEMENT to X30L-J</t>
  </si>
  <si>
    <t xml:space="preserve">Description NEW 12th GEN </t>
  </si>
  <si>
    <t>Intel® Core i5-1250P vPro 12 core Processor ( 12M Cache, up to 4.4 GHz)</t>
  </si>
  <si>
    <t>***16GB LPDDR5 4800 OnBoard</t>
  </si>
  <si>
    <t>Intel® Wi-Fi 6E AX211 (Gig+) plus Bluetooth® 5.2</t>
  </si>
  <si>
    <t>TPM2.0(CC Certified)</t>
  </si>
  <si>
    <t>Li-Polymer 53 Wh Battery</t>
  </si>
  <si>
    <t xml:space="preserve">AccuPoint + SecurePad </t>
  </si>
  <si>
    <t>USB-C to HDMI/VGA/LAN Adapter (Travel Dock)</t>
  </si>
  <si>
    <t>PS0001UA1PRP</t>
  </si>
  <si>
    <t>NEW LaserJet Enterprise M406dn (Replaces M404 Series) 3-10 Users 40ppm</t>
  </si>
  <si>
    <t>Small Work Groups</t>
  </si>
  <si>
    <t>Up to 4,800</t>
  </si>
  <si>
    <t>NEW HP LaserJet Enterprise MFP M430f Print, copy, scan, fax 3-10 User, 33PPM</t>
  </si>
  <si>
    <t>Intel Iris Xe Graphics</t>
  </si>
  <si>
    <t>HP 235 Wireless KB and Mouse Combo</t>
  </si>
  <si>
    <t>HP USB-C Dock G5 Essential Dock</t>
  </si>
  <si>
    <t>Dynabook Thunderbolt 4 Dock</t>
  </si>
  <si>
    <t>PS0120UA1PRP</t>
  </si>
  <si>
    <t>(1) DisplayPorts (1) HDMI Port, NO VGA PORT</t>
  </si>
  <si>
    <t>NEW HP LASERJET PRO 3001DW PRINTER B/W Duplexing, Wireless - 3-10 users - 35ppm (Replaces M203dw)</t>
  </si>
  <si>
    <t>NEW HP LaserJet Pro 4001n Printer Network RJ-45 3-10 User 42ppm 750-4000 page per month</t>
  </si>
  <si>
    <t>NEW HP LaserJet Pro 4001dn Printer RJ-45 Networking w/Duplexing 3-10 User 42ppm  750-4000 page per month</t>
  </si>
  <si>
    <t>NEW HP LaserJet Pro 4001dw Printer RJ-45 Networking &amp; Wireless w/Duplexing 3-10 User 42ppm  750-4000 page per month</t>
  </si>
  <si>
    <t>up to 4,000</t>
  </si>
  <si>
    <t>PCR32U-07S00K</t>
  </si>
  <si>
    <t>Windows 11 Pro Education</t>
  </si>
  <si>
    <t>65W USB-C AC Adapter</t>
  </si>
  <si>
    <t>Realtek RTL8852AE Wi-Fi 6 (2x2) and Bluetooth 5.2 combo &amp; 10/100/1000</t>
  </si>
  <si>
    <t>HP ProDesk 400 G9 Small Form Factor Chassis BASE UNIT</t>
  </si>
  <si>
    <t>Windows 11 Home 64</t>
  </si>
  <si>
    <t>256GB PCIe-4x4 2280 NVMe TLC Solid State Drive</t>
  </si>
  <si>
    <t xml:space="preserve">DVD-Writer </t>
  </si>
  <si>
    <t>BASE 400 G9 i5 8GB 256GB SSD SFF Upgrade to 16GB Only Chose one System Upgrade</t>
  </si>
  <si>
    <t>P22 G5 VGA Display Port HDMI w/HDMI Cables Included 3 Yr Warranty</t>
  </si>
  <si>
    <t>P24 G5 VGA Display Port HDMI w/HDMI Cables Included 3 Yr Warranty</t>
  </si>
  <si>
    <t>P22h G5 w/Speakers Tilt/Height Adjustable VGA Display Port HDMI w/HDMI Cables Included 3 Yr Warranty</t>
  </si>
  <si>
    <t>P24h G5 w/Speakers Tilt/Height Adjustable VGA Display Port HDMI w/HDMI Cables Included 3 Yr Warranty</t>
  </si>
  <si>
    <t>P27h G5 w/Speakers Tilt/Height AdjustableVGA Display Port HDMI w/HDMI Cables Included 3 Yr Warranty</t>
  </si>
  <si>
    <t>E22 G5 Tilt/Height/Swivel/Pivot Adjustable w/DP &amp; HDMI Cables Included 3 Yr Warranty</t>
  </si>
  <si>
    <t>E24 G5 Tilt/Height/Swivel/Pivot Adjustable w/DP &amp; HDMI Cables Included 3 Yr Warranty</t>
  </si>
  <si>
    <t>E27 G5 Tilt/Height/Swivel/Pivot Adjustable w/DP &amp; HDMI Cables Included 3 Yr Warranty</t>
  </si>
  <si>
    <t>NEW HP Chromebook 14 G7 w/Touchscreen AUE 6/30</t>
  </si>
  <si>
    <t>NEW HP Chromebook 11 G9 EE w/Touch June 2030</t>
  </si>
  <si>
    <t>7ft Cat5e Snagless UTP Cable - Black</t>
  </si>
  <si>
    <t>14ft Cat5e Snagless UTP Cable - Black</t>
  </si>
  <si>
    <t>NEW HP Color LaserJet Pro MFP 4301fdw Multi Function fax, duplex and wireless 3-10 users (REPLACED M479 SERIES)</t>
  </si>
  <si>
    <t xml:space="preserve"> NEW HP LaserJet Pro MFP 3101fdw Multi Function fax, duplex, wireless and networkable 3-10 useres (33 PPM) (Replaces M227fdn)
</t>
  </si>
  <si>
    <t>Small Workgroup</t>
  </si>
  <si>
    <t>NEW HP Color Laserjet Pro 4201dn Duplexing Networkable 28PPM 3-10 Users (REPLACED M454 SERIES)</t>
  </si>
  <si>
    <t>NEW HP Color Laserjet Pro 4201dw Duplexing Wireless 28PPM 3-10 Users (REPLACED 454 SERIES)</t>
  </si>
  <si>
    <t>NEW HP Color LaserJet Enterprise M555x up to 40ppm  3 Trays 1,200 Sheets 5-15 users</t>
  </si>
  <si>
    <t xml:space="preserve"> Dynabook Universal Pen</t>
  </si>
  <si>
    <t>Intel Core i5-12500 3.00G 18MB 6 cores 65W</t>
  </si>
  <si>
    <t>BASE 400G7 i5 8GB 128GB SSD SFF Upgrade to 32GB &amp; 512GB SSD &amp; Home 64 Plus Only Chose one System Upgrade</t>
  </si>
  <si>
    <t>HP ProBook 450 G10 NoteBook PC BASE UNIT</t>
  </si>
  <si>
    <t xml:space="preserve">Windows® 11 Pro </t>
  </si>
  <si>
    <t>Intel Core i5-1335U (3.40 GHz, up to 4.60 GHz, 10 cores - 13th Generation) with Intel® UHD Graphics</t>
  </si>
  <si>
    <t>2 Super Speed USB Type-A 5Gbps signaling rate (1 charging, 1 power); 1 SuperSpeed USB Type-C® 10Gbps signaling rate (USB Power Delivery, DisplayPort™); RJ-45; 1 headphone/microphone combo; 1 HDMI 1 AC power</t>
  </si>
  <si>
    <t>HP Long Life 3-cell, 45 Wh polymer  &amp; HP 45 W USB-C External AC power adapter</t>
  </si>
  <si>
    <r>
      <t xml:space="preserve">BASE 450 G10 i5 8GB 256GB  SFF </t>
    </r>
    <r>
      <rPr>
        <b/>
        <sz val="11"/>
        <color rgb="FF000000"/>
        <rFont val="Calibri"/>
        <family val="2"/>
        <scheme val="minor"/>
      </rPr>
      <t>Upgrade to 16GB Memory</t>
    </r>
    <r>
      <rPr>
        <sz val="11"/>
        <color rgb="FF000000"/>
        <rFont val="Calibri"/>
        <family val="2"/>
        <scheme val="minor"/>
      </rPr>
      <t xml:space="preserve"> (Only Choose 1 System Upgrade)</t>
    </r>
  </si>
  <si>
    <r>
      <t xml:space="preserve">BASE 450 G10 i5 8GB 256GB  SFF </t>
    </r>
    <r>
      <rPr>
        <b/>
        <sz val="11"/>
        <color rgb="FF000000"/>
        <rFont val="Calibri"/>
        <family val="2"/>
        <scheme val="minor"/>
      </rPr>
      <t>Upgrade to 16GB, AND 512GB SSD</t>
    </r>
    <r>
      <rPr>
        <sz val="11"/>
        <color rgb="FF000000"/>
        <rFont val="Calibri"/>
        <family val="2"/>
        <scheme val="minor"/>
      </rPr>
      <t xml:space="preserve"> (Only Choose 1 System Upgrade)</t>
    </r>
  </si>
  <si>
    <r>
      <t xml:space="preserve">BASE 450 G10 i5 8GB 256GB  SFF </t>
    </r>
    <r>
      <rPr>
        <b/>
        <sz val="11"/>
        <color rgb="FF000000"/>
        <rFont val="Calibri"/>
        <family val="2"/>
        <scheme val="minor"/>
      </rPr>
      <t>Upgrade to 15.6" Touchscreen</t>
    </r>
    <r>
      <rPr>
        <sz val="11"/>
        <color rgb="FF000000"/>
        <rFont val="Calibri"/>
        <family val="2"/>
        <scheme val="minor"/>
      </rPr>
      <t xml:space="preserve"> </t>
    </r>
    <r>
      <rPr>
        <b/>
        <sz val="11"/>
        <color rgb="FF000000"/>
        <rFont val="Calibri"/>
        <family val="2"/>
        <scheme val="minor"/>
      </rPr>
      <t>Display and 16GB SDRAM</t>
    </r>
    <r>
      <rPr>
        <sz val="11"/>
        <color rgb="FF000000"/>
        <rFont val="Calibri"/>
        <family val="2"/>
        <scheme val="minor"/>
      </rPr>
      <t xml:space="preserve"> (Only Choose 1 System Upgrade)</t>
    </r>
  </si>
  <si>
    <r>
      <t xml:space="preserve">BASE 450 G10 i5 8GB 256GB  SFF </t>
    </r>
    <r>
      <rPr>
        <b/>
        <sz val="11"/>
        <color rgb="FF000000"/>
        <rFont val="Calibri"/>
        <family val="2"/>
        <scheme val="minor"/>
      </rPr>
      <t xml:space="preserve">Upgrade to i7-1335u CPU,  16GB SDRAM AND 512GB SSD  </t>
    </r>
    <r>
      <rPr>
        <sz val="11"/>
        <color rgb="FF000000"/>
        <rFont val="Calibri"/>
        <family val="2"/>
        <scheme val="minor"/>
      </rPr>
      <t>(Only Choose 1 System Upgrade)</t>
    </r>
  </si>
  <si>
    <t>HP EliteBook 840 G10</t>
  </si>
  <si>
    <t>14" WUXGA LED UWVA 250N TOP Touchscreen Anti-Glare (1920 x 1200, 1.6 (16:10) W/Hybrid 5MP+IR Camera</t>
  </si>
  <si>
    <t>Intel Core i7-1360P (3.70 GHz, up to 5.00 GHz, 12 cores - 13th Generation) with Intel® UHD Graphics</t>
  </si>
  <si>
    <t>16GB 5600MHz DDR5 (1X16GB) SODIMM</t>
  </si>
  <si>
    <t>512GB M.2 PCIe NVMe 2280 TLC 4X4 SSD</t>
  </si>
  <si>
    <t>HP Premium Collaboration Keyboard – spill-resistant, backlit keyboard</t>
  </si>
  <si>
    <t>Intel Wi-Fi 6E AX211 (2x2) non-vPro and Bluetooth® 5.3 Wireless Technology</t>
  </si>
  <si>
    <t>HP Long Life 3-cell, 51 Wh Li-ion  HP Smart 65 W External usb-c AC power adapter</t>
  </si>
  <si>
    <t>TPM+Fingerprint Scanner w/Adapter HP USBC to RJ45 G2</t>
  </si>
  <si>
    <t>1/1/0 Warranty w/ 3 yr Warranty Extension pick up &amp; return (3 YR Total)  Elite Support Number -1-866-625-1175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</si>
</sst>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u/>
      <sz val="11"/>
      <color rgb="FF000000"/>
      <name val="Calibri"/>
      <family val="2"/>
      <scheme val="minor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2"/>
      <color indexed="8"/>
      <name val="Calibri"/>
      <family val="2"/>
    </font>
    <font>
      <sz val="12"/>
      <name val="Calibri"/>
      <family val="2"/>
      <scheme val="minor"/>
    </font>
    <font>
      <b/>
      <u/>
      <sz val="11"/>
      <name val="Calibri"/>
      <family val="2"/>
      <scheme val="minor"/>
    </font>
    <font>
      <sz val="9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5">
    <xf numFmtId="0" fontId="0" fillId="0" borderId="0"/>
    <xf numFmtId="0" fontId="6" fillId="0" borderId="0"/>
    <xf numFmtId="0" fontId="6" fillId="0" borderId="0"/>
    <xf numFmtId="0" fontId="12" fillId="0" borderId="0"/>
    <xf numFmtId="0" fontId="12" fillId="0" borderId="0"/>
  </cellStyleXfs>
  <cellXfs count="75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wrapText="1"/>
    </xf>
    <xf numFmtId="0" fontId="5" fillId="0" borderId="0" xfId="0" applyFont="1" applyAlignment="1">
      <alignment horizontal="center" wrapText="1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horizontal="center" vertical="center"/>
    </xf>
    <xf numFmtId="164" fontId="0" fillId="0" borderId="1" xfId="0" applyNumberFormat="1" applyBorder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" fillId="0" borderId="0" xfId="0" applyFont="1" applyAlignment="1">
      <alignment horizontal="right" vertical="center"/>
    </xf>
    <xf numFmtId="0" fontId="1" fillId="0" borderId="0" xfId="0" applyFont="1" applyAlignment="1">
      <alignment horizontal="right"/>
    </xf>
    <xf numFmtId="0" fontId="4" fillId="0" borderId="0" xfId="0" applyFont="1"/>
    <xf numFmtId="0" fontId="4" fillId="0" borderId="0" xfId="0" applyFont="1" applyAlignment="1">
      <alignment horizontal="left" vertical="center" readingOrder="1"/>
    </xf>
    <xf numFmtId="0" fontId="0" fillId="0" borderId="0" xfId="0" applyAlignment="1">
      <alignment wrapText="1"/>
    </xf>
    <xf numFmtId="0" fontId="4" fillId="0" borderId="0" xfId="0" applyFont="1" applyAlignment="1">
      <alignment horizontal="left" vertic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0" fontId="8" fillId="0" borderId="0" xfId="0" applyFont="1"/>
    <xf numFmtId="0" fontId="1" fillId="0" borderId="0" xfId="0" applyFont="1"/>
    <xf numFmtId="0" fontId="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horizontal="center" vertical="center"/>
    </xf>
    <xf numFmtId="2" fontId="3" fillId="0" borderId="0" xfId="0" applyNumberFormat="1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2" fontId="0" fillId="0" borderId="0" xfId="0" applyNumberFormat="1"/>
    <xf numFmtId="0" fontId="8" fillId="0" borderId="0" xfId="1" applyFont="1" applyAlignment="1">
      <alignment horizontal="center" vertical="center"/>
    </xf>
    <xf numFmtId="2" fontId="8" fillId="0" borderId="0" xfId="1" applyNumberFormat="1" applyFont="1" applyAlignment="1">
      <alignment horizontal="center" vertical="center"/>
    </xf>
    <xf numFmtId="0" fontId="8" fillId="0" borderId="0" xfId="1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8" fillId="0" borderId="0" xfId="0" applyFont="1" applyAlignment="1">
      <alignment horizontal="left" wrapText="1"/>
    </xf>
    <xf numFmtId="164" fontId="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164" fontId="0" fillId="0" borderId="0" xfId="0" applyNumberFormat="1" applyAlignment="1">
      <alignment horizontal="center" vertical="center" wrapText="1"/>
    </xf>
    <xf numFmtId="164" fontId="3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wrapText="1"/>
    </xf>
    <xf numFmtId="164" fontId="0" fillId="0" borderId="1" xfId="0" applyNumberFormat="1" applyBorder="1" applyAlignment="1">
      <alignment horizontal="center" vertical="center" wrapText="1"/>
    </xf>
    <xf numFmtId="0" fontId="7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164" fontId="7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wrapText="1"/>
    </xf>
    <xf numFmtId="0" fontId="1" fillId="0" borderId="0" xfId="0" applyFont="1" applyAlignment="1">
      <alignment horizontal="right" vertical="center" wrapText="1"/>
    </xf>
    <xf numFmtId="0" fontId="1" fillId="0" borderId="0" xfId="0" applyFont="1" applyAlignment="1">
      <alignment horizontal="right" wrapText="1"/>
    </xf>
    <xf numFmtId="0" fontId="1" fillId="0" borderId="0" xfId="0" applyFont="1" applyAlignment="1">
      <alignment horizontal="left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/>
    </xf>
    <xf numFmtId="0" fontId="2" fillId="0" borderId="0" xfId="0" applyFont="1"/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readingOrder="1"/>
    </xf>
    <xf numFmtId="0" fontId="8" fillId="0" borderId="0" xfId="1" applyFont="1" applyAlignment="1">
      <alignment horizontal="left" vertical="center" wrapText="1"/>
    </xf>
    <xf numFmtId="164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vertical="center" wrapText="1"/>
    </xf>
    <xf numFmtId="0" fontId="8" fillId="0" borderId="0" xfId="3" applyFont="1"/>
    <xf numFmtId="0" fontId="8" fillId="0" borderId="0" xfId="0" applyFont="1" applyAlignment="1">
      <alignment horizontal="left" vertical="center" wrapText="1"/>
    </xf>
    <xf numFmtId="0" fontId="11" fillId="0" borderId="0" xfId="0" applyFont="1"/>
    <xf numFmtId="0" fontId="13" fillId="0" borderId="0" xfId="4" applyFont="1" applyAlignment="1">
      <alignment horizontal="left"/>
    </xf>
    <xf numFmtId="0" fontId="13" fillId="0" borderId="0" xfId="4" applyFont="1" applyAlignment="1">
      <alignment horizontal="left" vertical="center"/>
    </xf>
    <xf numFmtId="0" fontId="13" fillId="0" borderId="0" xfId="4" applyFont="1" applyAlignment="1">
      <alignment horizontal="left" wrapText="1"/>
    </xf>
    <xf numFmtId="0" fontId="1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164" fontId="0" fillId="0" borderId="0" xfId="0" applyNumberFormat="1" applyAlignment="1">
      <alignment horizontal="center"/>
    </xf>
    <xf numFmtId="0" fontId="2" fillId="0" borderId="0" xfId="0" applyFont="1" applyAlignment="1">
      <alignment horizontal="left" vertical="center"/>
    </xf>
    <xf numFmtId="0" fontId="15" fillId="0" borderId="0" xfId="0" applyFont="1" applyAlignment="1">
      <alignment horizontal="left" wrapText="1"/>
    </xf>
    <xf numFmtId="0" fontId="15" fillId="0" borderId="0" xfId="0" applyFont="1" applyAlignment="1">
      <alignment horizontal="left"/>
    </xf>
  </cellXfs>
  <cellStyles count="5">
    <cellStyle name="Normal" xfId="0" builtinId="0"/>
    <cellStyle name="Normal - Style1 2 2" xfId="2" xr:uid="{2CE9C7E1-D0A5-4C1A-9913-995F23368D6B}"/>
    <cellStyle name="Normal 13" xfId="1" xr:uid="{BEA67614-7595-440D-B07C-418F333CB3CE}"/>
    <cellStyle name="Normal 8" xfId="4" xr:uid="{F55001FF-AE5A-4E40-98B9-C7509AA8096B}"/>
    <cellStyle name="Normal 9" xfId="3" xr:uid="{D2ED46FD-CFC0-433E-844B-99B81098897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2BDE6AF-5328-40EB-A7D6-4A3C65714E7C}">
  <dimension ref="A1:F38"/>
  <sheetViews>
    <sheetView tabSelected="1" workbookViewId="0">
      <selection activeCell="L27" sqref="L27"/>
    </sheetView>
  </sheetViews>
  <sheetFormatPr defaultRowHeight="14.5" x14ac:dyDescent="0.35"/>
  <cols>
    <col min="1" max="1" width="9.26953125" customWidth="1"/>
    <col min="2" max="2" width="99" bestFit="1" customWidth="1"/>
    <col min="3" max="3" width="27.1796875" style="30" customWidth="1"/>
    <col min="4" max="4" width="16.1796875" style="34" bestFit="1" customWidth="1"/>
    <col min="5" max="5" width="11" customWidth="1"/>
    <col min="6" max="6" width="10.26953125" style="3" bestFit="1" customWidth="1"/>
  </cols>
  <sheetData>
    <row r="1" spans="1:6" x14ac:dyDescent="0.35">
      <c r="A1" s="3"/>
      <c r="B1" s="4" t="s">
        <v>14</v>
      </c>
      <c r="C1" s="4"/>
      <c r="D1" s="27"/>
      <c r="E1" s="11"/>
    </row>
    <row r="2" spans="1:6" x14ac:dyDescent="0.35">
      <c r="A2" s="3"/>
      <c r="B2" t="s">
        <v>10</v>
      </c>
      <c r="C2" s="19" t="s">
        <v>13</v>
      </c>
      <c r="E2" s="11"/>
    </row>
    <row r="3" spans="1:6" x14ac:dyDescent="0.35">
      <c r="A3" s="3"/>
      <c r="B3" t="s">
        <v>11</v>
      </c>
      <c r="C3" s="17" t="s">
        <v>17</v>
      </c>
      <c r="E3" s="11"/>
    </row>
    <row r="4" spans="1:6" x14ac:dyDescent="0.35">
      <c r="A4" s="3"/>
      <c r="B4" t="s">
        <v>12</v>
      </c>
      <c r="C4" s="17" t="s">
        <v>18</v>
      </c>
      <c r="E4" s="11"/>
    </row>
    <row r="5" spans="1:6" x14ac:dyDescent="0.35">
      <c r="A5" s="4" t="s">
        <v>2</v>
      </c>
      <c r="B5" s="4" t="s">
        <v>0</v>
      </c>
      <c r="C5" s="4" t="s">
        <v>30</v>
      </c>
      <c r="D5" s="28" t="s">
        <v>31</v>
      </c>
      <c r="E5" s="5" t="s">
        <v>3</v>
      </c>
      <c r="F5" s="5" t="s">
        <v>4</v>
      </c>
    </row>
    <row r="6" spans="1:6" x14ac:dyDescent="0.35">
      <c r="A6" s="4"/>
      <c r="B6" s="4" t="s">
        <v>39</v>
      </c>
      <c r="C6" s="4"/>
      <c r="D6" s="28"/>
      <c r="E6" s="5"/>
      <c r="F6" s="5"/>
    </row>
    <row r="7" spans="1:6" x14ac:dyDescent="0.35">
      <c r="A7" s="3">
        <v>0</v>
      </c>
      <c r="B7" s="70" t="s">
        <v>121</v>
      </c>
      <c r="C7" s="35" t="s">
        <v>28</v>
      </c>
      <c r="D7" s="36" t="s">
        <v>32</v>
      </c>
      <c r="E7" s="11">
        <v>245</v>
      </c>
      <c r="F7" s="11">
        <f t="shared" ref="F7:F26" si="0">A7*E7</f>
        <v>0</v>
      </c>
    </row>
    <row r="8" spans="1:6" x14ac:dyDescent="0.35">
      <c r="A8" s="3">
        <v>0</v>
      </c>
      <c r="B8" s="37" t="s">
        <v>122</v>
      </c>
      <c r="C8" s="33" t="s">
        <v>42</v>
      </c>
      <c r="D8" s="36" t="s">
        <v>125</v>
      </c>
      <c r="E8" s="11">
        <v>370</v>
      </c>
      <c r="F8" s="11">
        <f t="shared" si="0"/>
        <v>0</v>
      </c>
    </row>
    <row r="9" spans="1:6" x14ac:dyDescent="0.35">
      <c r="A9" s="3">
        <v>0</v>
      </c>
      <c r="B9" s="37" t="s">
        <v>123</v>
      </c>
      <c r="C9" s="33" t="s">
        <v>42</v>
      </c>
      <c r="D9" s="36" t="s">
        <v>125</v>
      </c>
      <c r="E9" s="11">
        <v>405</v>
      </c>
      <c r="F9" s="11">
        <f t="shared" si="0"/>
        <v>0</v>
      </c>
    </row>
    <row r="10" spans="1:6" x14ac:dyDescent="0.35">
      <c r="A10" s="3">
        <v>0</v>
      </c>
      <c r="B10" s="37" t="s">
        <v>124</v>
      </c>
      <c r="C10" s="33" t="s">
        <v>42</v>
      </c>
      <c r="D10" s="36" t="s">
        <v>125</v>
      </c>
      <c r="E10" s="11">
        <v>460</v>
      </c>
      <c r="F10" s="11">
        <f t="shared" si="0"/>
        <v>0</v>
      </c>
    </row>
    <row r="11" spans="1:6" x14ac:dyDescent="0.35">
      <c r="A11" s="3">
        <v>0</v>
      </c>
      <c r="B11" s="37" t="s">
        <v>111</v>
      </c>
      <c r="C11" s="35" t="s">
        <v>112</v>
      </c>
      <c r="D11" s="36" t="s">
        <v>113</v>
      </c>
      <c r="E11" s="11">
        <v>455</v>
      </c>
      <c r="F11" s="11">
        <f t="shared" si="0"/>
        <v>0</v>
      </c>
    </row>
    <row r="12" spans="1:6" x14ac:dyDescent="0.35">
      <c r="A12" s="3">
        <v>0</v>
      </c>
      <c r="B12" s="37" t="s">
        <v>62</v>
      </c>
      <c r="C12" s="35" t="s">
        <v>35</v>
      </c>
      <c r="D12" s="36" t="s">
        <v>34</v>
      </c>
      <c r="E12" s="11">
        <v>605</v>
      </c>
      <c r="F12" s="11">
        <f t="shared" si="0"/>
        <v>0</v>
      </c>
    </row>
    <row r="13" spans="1:6" x14ac:dyDescent="0.35">
      <c r="A13" s="3">
        <v>0</v>
      </c>
      <c r="B13" s="37" t="s">
        <v>63</v>
      </c>
      <c r="C13" s="35" t="s">
        <v>35</v>
      </c>
      <c r="D13" s="36" t="s">
        <v>34</v>
      </c>
      <c r="E13" s="11">
        <v>705</v>
      </c>
      <c r="F13" s="11">
        <f t="shared" si="0"/>
        <v>0</v>
      </c>
    </row>
    <row r="14" spans="1:6" x14ac:dyDescent="0.35">
      <c r="A14" s="3">
        <v>0</v>
      </c>
      <c r="B14" s="37" t="s">
        <v>64</v>
      </c>
      <c r="C14" s="35" t="s">
        <v>35</v>
      </c>
      <c r="D14" s="36" t="s">
        <v>34</v>
      </c>
      <c r="E14" s="11">
        <v>880</v>
      </c>
      <c r="F14" s="11">
        <f t="shared" si="0"/>
        <v>0</v>
      </c>
    </row>
    <row r="15" spans="1:6" x14ac:dyDescent="0.35">
      <c r="A15" s="3">
        <v>0</v>
      </c>
      <c r="B15" s="37" t="s">
        <v>81</v>
      </c>
      <c r="C15" s="35" t="s">
        <v>29</v>
      </c>
      <c r="D15" s="36" t="s">
        <v>82</v>
      </c>
      <c r="E15" s="61">
        <v>975</v>
      </c>
      <c r="F15" s="11">
        <f t="shared" si="0"/>
        <v>0</v>
      </c>
    </row>
    <row r="16" spans="1:6" x14ac:dyDescent="0.35">
      <c r="A16" s="3">
        <v>0</v>
      </c>
      <c r="B16" s="60" t="s">
        <v>83</v>
      </c>
      <c r="C16" s="35" t="s">
        <v>36</v>
      </c>
      <c r="D16" s="36" t="s">
        <v>37</v>
      </c>
      <c r="E16" s="61">
        <v>1170</v>
      </c>
      <c r="F16" s="11">
        <f t="shared" si="0"/>
        <v>0</v>
      </c>
    </row>
    <row r="17" spans="1:6" x14ac:dyDescent="0.35">
      <c r="A17" s="3">
        <v>0</v>
      </c>
      <c r="B17" s="60" t="s">
        <v>84</v>
      </c>
      <c r="C17" s="35" t="s">
        <v>36</v>
      </c>
      <c r="D17" s="36" t="s">
        <v>37</v>
      </c>
      <c r="E17" s="61">
        <v>1520</v>
      </c>
      <c r="F17" s="11">
        <f t="shared" si="0"/>
        <v>0</v>
      </c>
    </row>
    <row r="18" spans="1:6" x14ac:dyDescent="0.35">
      <c r="A18" s="3">
        <v>0</v>
      </c>
      <c r="B18" s="60" t="s">
        <v>86</v>
      </c>
      <c r="C18" s="35" t="s">
        <v>36</v>
      </c>
      <c r="D18" s="36" t="s">
        <v>85</v>
      </c>
      <c r="E18" s="11">
        <v>1520</v>
      </c>
      <c r="F18" s="11">
        <f t="shared" si="0"/>
        <v>0</v>
      </c>
    </row>
    <row r="19" spans="1:6" x14ac:dyDescent="0.35">
      <c r="A19" s="3"/>
      <c r="B19" s="69" t="s">
        <v>41</v>
      </c>
      <c r="D19" s="27"/>
      <c r="E19" s="11"/>
      <c r="F19" s="11"/>
    </row>
    <row r="20" spans="1:6" ht="43.5" x14ac:dyDescent="0.35">
      <c r="A20" s="3">
        <v>0</v>
      </c>
      <c r="B20" s="60" t="s">
        <v>148</v>
      </c>
      <c r="C20" s="35" t="s">
        <v>149</v>
      </c>
      <c r="D20" s="36" t="s">
        <v>33</v>
      </c>
      <c r="E20" s="11">
        <v>375</v>
      </c>
      <c r="F20" s="11">
        <f t="shared" si="0"/>
        <v>0</v>
      </c>
    </row>
    <row r="21" spans="1:6" ht="29" x14ac:dyDescent="0.35">
      <c r="A21" s="3">
        <v>0</v>
      </c>
      <c r="B21" s="64" t="s">
        <v>147</v>
      </c>
      <c r="C21" s="35" t="s">
        <v>94</v>
      </c>
      <c r="D21" s="36" t="s">
        <v>38</v>
      </c>
      <c r="E21" s="11">
        <v>639</v>
      </c>
      <c r="F21" s="11">
        <f t="shared" si="0"/>
        <v>0</v>
      </c>
    </row>
    <row r="22" spans="1:6" x14ac:dyDescent="0.35">
      <c r="A22" s="3">
        <v>0</v>
      </c>
      <c r="B22" s="23" t="s">
        <v>114</v>
      </c>
      <c r="C22" s="35" t="s">
        <v>112</v>
      </c>
      <c r="D22" s="36" t="s">
        <v>113</v>
      </c>
      <c r="E22" s="11">
        <v>750</v>
      </c>
      <c r="F22" s="11">
        <f t="shared" si="0"/>
        <v>0</v>
      </c>
    </row>
    <row r="23" spans="1:6" x14ac:dyDescent="0.35">
      <c r="A23" s="3"/>
      <c r="B23" s="69" t="s">
        <v>40</v>
      </c>
      <c r="D23" s="27"/>
      <c r="E23" s="11"/>
      <c r="F23" s="11"/>
    </row>
    <row r="24" spans="1:6" x14ac:dyDescent="0.35">
      <c r="A24" s="3">
        <v>0</v>
      </c>
      <c r="B24" s="72" t="s">
        <v>150</v>
      </c>
      <c r="C24" s="33" t="s">
        <v>42</v>
      </c>
      <c r="D24" s="27" t="s">
        <v>38</v>
      </c>
      <c r="E24" s="11">
        <v>545</v>
      </c>
      <c r="F24" s="11">
        <f t="shared" si="0"/>
        <v>0</v>
      </c>
    </row>
    <row r="25" spans="1:6" x14ac:dyDescent="0.35">
      <c r="A25" s="3">
        <v>0</v>
      </c>
      <c r="B25" s="72" t="s">
        <v>151</v>
      </c>
      <c r="C25" s="33" t="s">
        <v>42</v>
      </c>
      <c r="D25" s="27" t="s">
        <v>38</v>
      </c>
      <c r="E25" s="11">
        <v>565</v>
      </c>
      <c r="F25" s="11">
        <f t="shared" si="0"/>
        <v>0</v>
      </c>
    </row>
    <row r="26" spans="1:6" x14ac:dyDescent="0.35">
      <c r="A26" s="3">
        <v>0</v>
      </c>
      <c r="B26" s="25" t="s">
        <v>152</v>
      </c>
      <c r="C26" s="3" t="s">
        <v>43</v>
      </c>
      <c r="D26" s="27" t="s">
        <v>44</v>
      </c>
      <c r="E26" s="11">
        <v>1390</v>
      </c>
      <c r="F26" s="11">
        <f t="shared" si="0"/>
        <v>0</v>
      </c>
    </row>
    <row r="27" spans="1:6" x14ac:dyDescent="0.35">
      <c r="A27" s="3"/>
      <c r="B27" s="10"/>
      <c r="C27" s="3"/>
      <c r="D27" s="27"/>
      <c r="E27" s="11"/>
      <c r="F27" s="11"/>
    </row>
    <row r="28" spans="1:6" x14ac:dyDescent="0.35">
      <c r="A28" s="3"/>
      <c r="B28" s="10"/>
      <c r="C28" s="3"/>
      <c r="D28" s="27"/>
      <c r="E28" s="11"/>
      <c r="F28" s="11"/>
    </row>
    <row r="29" spans="1:6" ht="15" thickBot="1" x14ac:dyDescent="0.4">
      <c r="A29" s="3"/>
      <c r="B29" s="10"/>
      <c r="C29" s="3"/>
      <c r="D29" s="27"/>
      <c r="E29" s="12"/>
      <c r="F29" s="12"/>
    </row>
    <row r="30" spans="1:6" x14ac:dyDescent="0.35">
      <c r="A30" s="3"/>
      <c r="B30" s="23"/>
      <c r="C30" s="31"/>
      <c r="D30" s="27"/>
      <c r="E30" s="6" t="s">
        <v>6</v>
      </c>
      <c r="F30" s="11">
        <f>SUM(F7:F29)</f>
        <v>0</v>
      </c>
    </row>
    <row r="31" spans="1:6" ht="15" thickBot="1" x14ac:dyDescent="0.4">
      <c r="A31" s="3"/>
      <c r="D31" s="27"/>
      <c r="E31" s="40" t="s">
        <v>46</v>
      </c>
      <c r="F31" s="12">
        <f>F30*0.09</f>
        <v>0</v>
      </c>
    </row>
    <row r="32" spans="1:6" x14ac:dyDescent="0.35">
      <c r="A32" s="3"/>
      <c r="D32" s="29"/>
      <c r="E32" s="6" t="s">
        <v>45</v>
      </c>
      <c r="F32" s="11">
        <f>SUM(F30:F31)</f>
        <v>0</v>
      </c>
    </row>
    <row r="33" spans="1:5" x14ac:dyDescent="0.35">
      <c r="A33" s="3"/>
      <c r="D33" s="29"/>
      <c r="E33" s="11"/>
    </row>
    <row r="34" spans="1:5" x14ac:dyDescent="0.35">
      <c r="A34" s="3"/>
      <c r="B34" s="14"/>
      <c r="C34" s="1"/>
      <c r="D34" s="27"/>
      <c r="E34" s="11"/>
    </row>
    <row r="35" spans="1:5" x14ac:dyDescent="0.35">
      <c r="A35" s="3"/>
      <c r="B35" s="15"/>
      <c r="C35" s="32"/>
      <c r="D35" s="27"/>
      <c r="E35" s="11"/>
    </row>
    <row r="36" spans="1:5" x14ac:dyDescent="0.35">
      <c r="A36" s="3"/>
      <c r="B36" s="20"/>
      <c r="C36" s="32"/>
      <c r="D36" s="27"/>
      <c r="E36" s="11"/>
    </row>
    <row r="37" spans="1:5" x14ac:dyDescent="0.35">
      <c r="A37" s="3"/>
      <c r="D37" s="27"/>
      <c r="E37" s="11"/>
    </row>
    <row r="38" spans="1:5" x14ac:dyDescent="0.35">
      <c r="A38" s="3"/>
      <c r="D38" s="27"/>
      <c r="E38" s="11"/>
    </row>
  </sheetData>
  <phoneticPr fontId="10" type="noConversion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F9692A-37E5-4A96-BBB5-F442DF6A6E90}">
  <dimension ref="A1:I30"/>
  <sheetViews>
    <sheetView workbookViewId="0">
      <selection activeCell="J26" sqref="J26"/>
    </sheetView>
  </sheetViews>
  <sheetFormatPr defaultRowHeight="14.5" x14ac:dyDescent="0.35"/>
  <cols>
    <col min="2" max="2" width="71.1796875" customWidth="1"/>
    <col min="3" max="3" width="22.453125" customWidth="1"/>
    <col min="4" max="4" width="13.1796875" customWidth="1"/>
    <col min="5" max="5" width="11.26953125" customWidth="1"/>
    <col min="10" max="10" width="56.1796875" customWidth="1"/>
  </cols>
  <sheetData>
    <row r="1" spans="1:9" x14ac:dyDescent="0.35">
      <c r="A1" s="3"/>
      <c r="B1" s="1" t="s">
        <v>14</v>
      </c>
      <c r="C1" s="3"/>
      <c r="D1" s="11"/>
      <c r="E1" s="11"/>
    </row>
    <row r="2" spans="1:9" x14ac:dyDescent="0.35">
      <c r="A2" s="3"/>
      <c r="B2" t="s">
        <v>10</v>
      </c>
      <c r="C2" s="19" t="s">
        <v>13</v>
      </c>
      <c r="D2" s="11"/>
      <c r="E2" s="11"/>
    </row>
    <row r="3" spans="1:9" x14ac:dyDescent="0.35">
      <c r="A3" s="3"/>
      <c r="B3" t="s">
        <v>11</v>
      </c>
      <c r="C3" s="17" t="s">
        <v>17</v>
      </c>
      <c r="D3" s="11"/>
      <c r="E3" s="11"/>
    </row>
    <row r="4" spans="1:9" x14ac:dyDescent="0.35">
      <c r="A4" s="3"/>
      <c r="B4" t="s">
        <v>12</v>
      </c>
      <c r="C4" s="17" t="s">
        <v>18</v>
      </c>
      <c r="D4" s="11"/>
      <c r="E4" s="11"/>
    </row>
    <row r="5" spans="1:9" x14ac:dyDescent="0.35">
      <c r="A5" s="1" t="s">
        <v>2</v>
      </c>
      <c r="B5" s="1" t="s">
        <v>0</v>
      </c>
      <c r="C5" s="6" t="s">
        <v>3</v>
      </c>
      <c r="D5" s="6" t="s">
        <v>4</v>
      </c>
      <c r="I5" s="18"/>
    </row>
    <row r="6" spans="1:9" x14ac:dyDescent="0.35">
      <c r="A6" s="3">
        <v>0</v>
      </c>
      <c r="B6" s="25" t="s">
        <v>144</v>
      </c>
      <c r="C6" s="11">
        <v>269</v>
      </c>
      <c r="D6" s="11">
        <f>A6*C6</f>
        <v>0</v>
      </c>
    </row>
    <row r="7" spans="1:9" x14ac:dyDescent="0.35">
      <c r="A7" s="3"/>
      <c r="B7" s="25" t="s">
        <v>26</v>
      </c>
      <c r="C7" s="11"/>
      <c r="D7" s="11"/>
    </row>
    <row r="8" spans="1:9" x14ac:dyDescent="0.35">
      <c r="A8" s="3"/>
      <c r="B8" s="73" t="s">
        <v>95</v>
      </c>
      <c r="C8" s="11"/>
      <c r="D8" s="11"/>
    </row>
    <row r="9" spans="1:9" x14ac:dyDescent="0.35">
      <c r="A9" s="3"/>
      <c r="B9" t="s">
        <v>55</v>
      </c>
      <c r="C9" s="11"/>
      <c r="D9" s="11"/>
      <c r="I9" s="22"/>
    </row>
    <row r="10" spans="1:9" x14ac:dyDescent="0.35">
      <c r="A10" s="3"/>
      <c r="B10" s="25" t="s">
        <v>50</v>
      </c>
      <c r="C10" s="11"/>
      <c r="D10" s="11"/>
    </row>
    <row r="11" spans="1:9" x14ac:dyDescent="0.35">
      <c r="A11" s="3"/>
      <c r="B11" t="s">
        <v>99</v>
      </c>
      <c r="C11" s="11"/>
      <c r="D11" s="11"/>
    </row>
    <row r="12" spans="1:9" x14ac:dyDescent="0.35">
      <c r="A12" s="3"/>
      <c r="B12" t="s">
        <v>56</v>
      </c>
      <c r="C12" s="11"/>
      <c r="D12" s="11"/>
    </row>
    <row r="13" spans="1:9" x14ac:dyDescent="0.35">
      <c r="A13" s="3"/>
      <c r="B13" s="74" t="s">
        <v>100</v>
      </c>
      <c r="C13" s="11"/>
      <c r="D13" s="11"/>
    </row>
    <row r="14" spans="1:9" x14ac:dyDescent="0.35">
      <c r="A14" s="3"/>
      <c r="B14" t="s">
        <v>57</v>
      </c>
      <c r="C14" s="11"/>
      <c r="D14" s="11"/>
    </row>
    <row r="15" spans="1:9" x14ac:dyDescent="0.35">
      <c r="A15" s="3"/>
      <c r="B15" s="25" t="s">
        <v>69</v>
      </c>
      <c r="C15" s="11"/>
      <c r="D15" s="11"/>
    </row>
    <row r="16" spans="1:9" x14ac:dyDescent="0.35">
      <c r="A16" s="3"/>
      <c r="B16" s="21" t="s">
        <v>68</v>
      </c>
      <c r="C16" s="11"/>
      <c r="D16" s="11"/>
    </row>
    <row r="17" spans="1:4" ht="15" thickBot="1" x14ac:dyDescent="0.4">
      <c r="A17" s="3"/>
      <c r="B17" s="26" t="s">
        <v>20</v>
      </c>
      <c r="C17" s="11"/>
      <c r="D17" s="12"/>
    </row>
    <row r="18" spans="1:4" x14ac:dyDescent="0.35">
      <c r="A18" s="3"/>
      <c r="C18" s="6" t="s">
        <v>3</v>
      </c>
      <c r="D18" s="11">
        <f>SUM(D6:D17)</f>
        <v>0</v>
      </c>
    </row>
    <row r="19" spans="1:4" x14ac:dyDescent="0.35">
      <c r="A19" s="3"/>
      <c r="B19" s="7" t="s">
        <v>5</v>
      </c>
      <c r="C19" s="6" t="s">
        <v>65</v>
      </c>
      <c r="D19" s="6" t="s">
        <v>4</v>
      </c>
    </row>
    <row r="20" spans="1:4" x14ac:dyDescent="0.35">
      <c r="A20" s="3">
        <v>0</v>
      </c>
      <c r="B20" s="24" t="s">
        <v>21</v>
      </c>
      <c r="C20" s="11">
        <v>55</v>
      </c>
      <c r="D20" s="11">
        <f>A20*C20</f>
        <v>0</v>
      </c>
    </row>
    <row r="21" spans="1:4" x14ac:dyDescent="0.35">
      <c r="A21" s="3"/>
      <c r="B21" t="s">
        <v>22</v>
      </c>
      <c r="C21" s="11"/>
      <c r="D21" s="11"/>
    </row>
    <row r="22" spans="1:4" x14ac:dyDescent="0.35">
      <c r="A22" s="3"/>
      <c r="B22" s="10" t="s">
        <v>51</v>
      </c>
      <c r="C22" s="11"/>
      <c r="D22" s="11"/>
    </row>
    <row r="23" spans="1:4" x14ac:dyDescent="0.35">
      <c r="A23" s="3"/>
      <c r="B23" s="10" t="s">
        <v>67</v>
      </c>
      <c r="C23" s="11"/>
      <c r="D23" s="11"/>
    </row>
    <row r="24" spans="1:4" x14ac:dyDescent="0.35">
      <c r="A24" s="3"/>
      <c r="B24" t="s">
        <v>23</v>
      </c>
      <c r="C24" s="11"/>
      <c r="D24" s="11"/>
    </row>
    <row r="25" spans="1:4" ht="29" x14ac:dyDescent="0.35">
      <c r="A25" s="3"/>
      <c r="B25" s="18" t="s">
        <v>24</v>
      </c>
      <c r="C25" s="11"/>
      <c r="D25" s="11"/>
    </row>
    <row r="26" spans="1:4" x14ac:dyDescent="0.35">
      <c r="A26" s="3"/>
      <c r="B26" s="14" t="s">
        <v>7</v>
      </c>
      <c r="C26" s="11"/>
      <c r="D26" s="11">
        <f>SUM(D18:D25)</f>
        <v>0</v>
      </c>
    </row>
    <row r="27" spans="1:4" x14ac:dyDescent="0.35">
      <c r="A27" s="3"/>
      <c r="B27" s="15" t="s">
        <v>8</v>
      </c>
      <c r="C27" s="11"/>
      <c r="D27" s="11">
        <f>D26*0.09</f>
        <v>0</v>
      </c>
    </row>
    <row r="28" spans="1:4" x14ac:dyDescent="0.35">
      <c r="A28" s="3">
        <f>A6</f>
        <v>0</v>
      </c>
      <c r="B28" s="20" t="s">
        <v>60</v>
      </c>
      <c r="C28" s="11">
        <v>4</v>
      </c>
      <c r="D28" s="11">
        <f>A28*C28</f>
        <v>0</v>
      </c>
    </row>
    <row r="29" spans="1:4" ht="15" thickBot="1" x14ac:dyDescent="0.4">
      <c r="A29" s="3"/>
      <c r="C29" s="11"/>
      <c r="D29" s="12"/>
    </row>
    <row r="30" spans="1:4" x14ac:dyDescent="0.35">
      <c r="A30" s="3"/>
      <c r="C30" s="11" t="s">
        <v>9</v>
      </c>
      <c r="D30" s="11">
        <f>SUM(D26:D29)</f>
        <v>0</v>
      </c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834D85B-146C-4B17-8B26-B5FBB0733DCC}">
  <dimension ref="A1:E29"/>
  <sheetViews>
    <sheetView workbookViewId="0">
      <selection activeCell="B39" sqref="B39"/>
    </sheetView>
  </sheetViews>
  <sheetFormatPr defaultRowHeight="14.5" x14ac:dyDescent="0.35"/>
  <cols>
    <col min="2" max="2" width="66.453125" customWidth="1"/>
    <col min="3" max="3" width="14.453125" customWidth="1"/>
    <col min="4" max="4" width="12.54296875" customWidth="1"/>
    <col min="5" max="5" width="11" customWidth="1"/>
  </cols>
  <sheetData>
    <row r="1" spans="1:5" x14ac:dyDescent="0.35">
      <c r="A1" s="3"/>
      <c r="B1" s="4" t="s">
        <v>14</v>
      </c>
      <c r="C1" s="3"/>
      <c r="D1" s="11"/>
      <c r="E1" s="11"/>
    </row>
    <row r="2" spans="1:5" x14ac:dyDescent="0.35">
      <c r="A2" s="3"/>
      <c r="B2" t="s">
        <v>10</v>
      </c>
      <c r="C2" s="19" t="s">
        <v>13</v>
      </c>
      <c r="D2" s="11"/>
      <c r="E2" s="11"/>
    </row>
    <row r="3" spans="1:5" x14ac:dyDescent="0.35">
      <c r="A3" s="3"/>
      <c r="B3" t="s">
        <v>11</v>
      </c>
      <c r="C3" s="17" t="s">
        <v>17</v>
      </c>
      <c r="D3" s="11"/>
      <c r="E3" s="11"/>
    </row>
    <row r="4" spans="1:5" x14ac:dyDescent="0.35">
      <c r="A4" s="3"/>
      <c r="B4" t="s">
        <v>12</v>
      </c>
      <c r="C4" s="17" t="s">
        <v>18</v>
      </c>
      <c r="D4" s="11"/>
      <c r="E4" s="11"/>
    </row>
    <row r="5" spans="1:5" x14ac:dyDescent="0.35">
      <c r="A5" s="4" t="s">
        <v>2</v>
      </c>
      <c r="B5" s="4" t="s">
        <v>0</v>
      </c>
      <c r="C5" s="5" t="s">
        <v>3</v>
      </c>
      <c r="D5" s="5" t="s">
        <v>4</v>
      </c>
    </row>
    <row r="6" spans="1:5" x14ac:dyDescent="0.35">
      <c r="A6" s="3">
        <v>0</v>
      </c>
      <c r="B6" s="55" t="s">
        <v>143</v>
      </c>
      <c r="C6" s="11">
        <v>265</v>
      </c>
      <c r="D6" s="11">
        <f>A6*C6</f>
        <v>0</v>
      </c>
    </row>
    <row r="7" spans="1:5" x14ac:dyDescent="0.35">
      <c r="A7" s="3"/>
      <c r="B7" s="25" t="s">
        <v>26</v>
      </c>
      <c r="C7" s="11"/>
      <c r="D7" s="11"/>
    </row>
    <row r="8" spans="1:5" x14ac:dyDescent="0.35">
      <c r="A8" s="3"/>
      <c r="B8" s="64" t="s">
        <v>95</v>
      </c>
      <c r="C8" s="11"/>
      <c r="D8" s="11"/>
    </row>
    <row r="9" spans="1:5" ht="29" x14ac:dyDescent="0.35">
      <c r="A9" s="3"/>
      <c r="B9" s="64" t="s">
        <v>96</v>
      </c>
      <c r="C9" s="11"/>
      <c r="D9" s="11"/>
    </row>
    <row r="10" spans="1:5" x14ac:dyDescent="0.35">
      <c r="A10" s="3"/>
      <c r="B10" s="64" t="s">
        <v>97</v>
      </c>
      <c r="C10" s="11"/>
      <c r="D10" s="11"/>
    </row>
    <row r="11" spans="1:5" x14ac:dyDescent="0.35">
      <c r="A11" s="3"/>
      <c r="B11" s="64" t="s">
        <v>66</v>
      </c>
      <c r="C11" s="11"/>
      <c r="D11" s="11"/>
    </row>
    <row r="12" spans="1:5" x14ac:dyDescent="0.35">
      <c r="A12" s="3"/>
      <c r="B12" s="64" t="s">
        <v>100</v>
      </c>
      <c r="C12" s="11"/>
      <c r="D12" s="11"/>
    </row>
    <row r="13" spans="1:5" x14ac:dyDescent="0.35">
      <c r="A13" s="3"/>
      <c r="B13" s="25" t="s">
        <v>27</v>
      </c>
      <c r="C13" s="11"/>
      <c r="D13" s="11"/>
    </row>
    <row r="14" spans="1:5" x14ac:dyDescent="0.35">
      <c r="A14" s="3"/>
      <c r="B14" s="25" t="s">
        <v>69</v>
      </c>
      <c r="C14" s="11"/>
      <c r="D14" s="11"/>
    </row>
    <row r="15" spans="1:5" x14ac:dyDescent="0.35">
      <c r="A15" s="3"/>
      <c r="B15" s="26" t="s">
        <v>98</v>
      </c>
      <c r="C15" s="11"/>
      <c r="D15" s="11"/>
    </row>
    <row r="16" spans="1:5" ht="15" thickBot="1" x14ac:dyDescent="0.4">
      <c r="A16" s="3"/>
      <c r="B16" s="22"/>
      <c r="C16" s="12"/>
      <c r="D16" s="12"/>
    </row>
    <row r="17" spans="1:5" x14ac:dyDescent="0.35">
      <c r="A17" s="3"/>
      <c r="C17" s="6" t="s">
        <v>3</v>
      </c>
      <c r="D17" s="11">
        <f>SUM(D6:D16)</f>
        <v>0</v>
      </c>
    </row>
    <row r="18" spans="1:5" x14ac:dyDescent="0.35">
      <c r="A18" s="3"/>
      <c r="B18" s="8" t="s">
        <v>5</v>
      </c>
      <c r="C18" s="6" t="s">
        <v>54</v>
      </c>
      <c r="D18" s="6" t="s">
        <v>4</v>
      </c>
    </row>
    <row r="19" spans="1:5" x14ac:dyDescent="0.35">
      <c r="A19" s="3">
        <v>0</v>
      </c>
      <c r="B19" s="24" t="s">
        <v>21</v>
      </c>
      <c r="C19" s="11">
        <v>55</v>
      </c>
      <c r="D19" s="11">
        <f>A19*C19</f>
        <v>0</v>
      </c>
    </row>
    <row r="20" spans="1:5" x14ac:dyDescent="0.35">
      <c r="A20" s="3"/>
      <c r="B20" t="s">
        <v>22</v>
      </c>
      <c r="C20" s="11"/>
      <c r="D20" s="11"/>
    </row>
    <row r="21" spans="1:5" x14ac:dyDescent="0.35">
      <c r="A21" s="3"/>
      <c r="B21" s="10" t="s">
        <v>51</v>
      </c>
      <c r="C21" s="11"/>
      <c r="D21" s="11"/>
    </row>
    <row r="22" spans="1:5" x14ac:dyDescent="0.35">
      <c r="A22" s="3"/>
      <c r="B22" s="10" t="s">
        <v>67</v>
      </c>
      <c r="C22" s="3"/>
      <c r="D22" s="11"/>
      <c r="E22" s="11"/>
    </row>
    <row r="23" spans="1:5" x14ac:dyDescent="0.35">
      <c r="A23" s="3"/>
      <c r="B23" t="s">
        <v>23</v>
      </c>
      <c r="C23" s="11"/>
      <c r="D23" s="11"/>
    </row>
    <row r="24" spans="1:5" ht="29" x14ac:dyDescent="0.35">
      <c r="A24" s="3"/>
      <c r="B24" s="18" t="s">
        <v>24</v>
      </c>
      <c r="C24" s="11"/>
      <c r="D24" s="11"/>
    </row>
    <row r="25" spans="1:5" x14ac:dyDescent="0.35">
      <c r="A25" s="3">
        <v>0</v>
      </c>
      <c r="B25" s="14" t="s">
        <v>7</v>
      </c>
      <c r="C25" s="11"/>
      <c r="D25" s="11">
        <f>SUM(D17:D24)</f>
        <v>0</v>
      </c>
    </row>
    <row r="26" spans="1:5" x14ac:dyDescent="0.35">
      <c r="A26" s="3"/>
      <c r="B26" s="15" t="s">
        <v>8</v>
      </c>
      <c r="C26" s="11"/>
      <c r="D26" s="11">
        <f>D25*0.09</f>
        <v>0</v>
      </c>
    </row>
    <row r="27" spans="1:5" x14ac:dyDescent="0.35">
      <c r="A27" s="3">
        <v>0</v>
      </c>
      <c r="B27" s="20" t="s">
        <v>60</v>
      </c>
      <c r="C27" s="11">
        <v>4</v>
      </c>
      <c r="D27" s="11">
        <f>A6*C27</f>
        <v>0</v>
      </c>
    </row>
    <row r="28" spans="1:5" ht="15" thickBot="1" x14ac:dyDescent="0.4">
      <c r="C28" s="3"/>
      <c r="D28" s="11"/>
      <c r="E28" s="12"/>
    </row>
    <row r="29" spans="1:5" x14ac:dyDescent="0.35">
      <c r="C29" s="3"/>
      <c r="D29" s="11" t="s">
        <v>9</v>
      </c>
      <c r="E29" s="11">
        <f>SUM(E25:E28)</f>
        <v>0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D5F3CB-3068-4F63-993F-D806A938CC41}">
  <dimension ref="A1:E34"/>
  <sheetViews>
    <sheetView workbookViewId="0">
      <selection activeCell="B25" sqref="B25:C25"/>
    </sheetView>
  </sheetViews>
  <sheetFormatPr defaultRowHeight="14.5" x14ac:dyDescent="0.35"/>
  <cols>
    <col min="2" max="2" width="64.1796875" customWidth="1"/>
    <col min="3" max="3" width="19.81640625" style="30" customWidth="1"/>
    <col min="5" max="5" width="10.26953125" bestFit="1" customWidth="1"/>
  </cols>
  <sheetData>
    <row r="1" spans="1:5" x14ac:dyDescent="0.35">
      <c r="A1" s="3"/>
      <c r="B1" s="4" t="s">
        <v>14</v>
      </c>
      <c r="C1" s="3"/>
      <c r="D1" s="11"/>
      <c r="E1" s="11"/>
    </row>
    <row r="2" spans="1:5" x14ac:dyDescent="0.35">
      <c r="A2" s="3"/>
      <c r="B2" t="s">
        <v>10</v>
      </c>
      <c r="C2" s="58" t="s">
        <v>52</v>
      </c>
      <c r="D2" s="11"/>
      <c r="E2" s="11"/>
    </row>
    <row r="3" spans="1:5" x14ac:dyDescent="0.35">
      <c r="A3" s="3"/>
      <c r="B3" t="s">
        <v>11</v>
      </c>
      <c r="C3" s="59" t="s">
        <v>17</v>
      </c>
      <c r="D3" s="11"/>
      <c r="E3" s="11"/>
    </row>
    <row r="4" spans="1:5" x14ac:dyDescent="0.35">
      <c r="A4" s="3"/>
      <c r="B4" t="s">
        <v>12</v>
      </c>
      <c r="C4" s="59" t="s">
        <v>18</v>
      </c>
      <c r="D4" s="11"/>
      <c r="E4" s="11"/>
    </row>
    <row r="5" spans="1:5" x14ac:dyDescent="0.35">
      <c r="A5" s="4" t="s">
        <v>2</v>
      </c>
      <c r="B5" s="4" t="s">
        <v>102</v>
      </c>
      <c r="C5" s="4" t="s">
        <v>1</v>
      </c>
      <c r="D5" s="5" t="s">
        <v>3</v>
      </c>
      <c r="E5" s="5" t="s">
        <v>4</v>
      </c>
    </row>
    <row r="6" spans="1:5" x14ac:dyDescent="0.35">
      <c r="A6" s="3">
        <v>0</v>
      </c>
      <c r="B6" t="s">
        <v>101</v>
      </c>
      <c r="C6" s="3" t="s">
        <v>126</v>
      </c>
      <c r="D6" s="11">
        <v>1299</v>
      </c>
      <c r="E6" s="11">
        <f>A6*D6</f>
        <v>0</v>
      </c>
    </row>
    <row r="7" spans="1:5" x14ac:dyDescent="0.35">
      <c r="A7" s="3"/>
      <c r="B7" s="65" t="s">
        <v>127</v>
      </c>
      <c r="C7" s="3"/>
      <c r="D7" s="11"/>
      <c r="E7" s="11"/>
    </row>
    <row r="8" spans="1:5" x14ac:dyDescent="0.35">
      <c r="A8" s="3"/>
      <c r="B8" t="s">
        <v>103</v>
      </c>
      <c r="C8" s="3"/>
      <c r="D8" s="11"/>
      <c r="E8" s="11"/>
    </row>
    <row r="9" spans="1:5" x14ac:dyDescent="0.35">
      <c r="A9" s="3"/>
      <c r="B9" t="s">
        <v>74</v>
      </c>
      <c r="C9" s="3"/>
      <c r="D9" s="11"/>
      <c r="E9" s="11"/>
    </row>
    <row r="10" spans="1:5" x14ac:dyDescent="0.35">
      <c r="A10" s="3"/>
      <c r="B10" s="10" t="s">
        <v>49</v>
      </c>
      <c r="C10" s="3"/>
      <c r="D10" s="11"/>
      <c r="E10" s="11"/>
    </row>
    <row r="11" spans="1:5" x14ac:dyDescent="0.35">
      <c r="A11" s="3"/>
      <c r="B11" t="s">
        <v>104</v>
      </c>
      <c r="C11" s="3"/>
      <c r="D11" s="11"/>
      <c r="E11" s="11"/>
    </row>
    <row r="12" spans="1:5" x14ac:dyDescent="0.35">
      <c r="A12" s="3"/>
      <c r="B12" s="10" t="s">
        <v>75</v>
      </c>
      <c r="C12" s="3"/>
      <c r="D12" s="11"/>
      <c r="E12" s="11"/>
    </row>
    <row r="13" spans="1:5" x14ac:dyDescent="0.35">
      <c r="A13" s="3"/>
      <c r="B13" t="s">
        <v>105</v>
      </c>
      <c r="C13" s="3"/>
      <c r="D13" s="11"/>
      <c r="E13" s="11"/>
    </row>
    <row r="14" spans="1:5" x14ac:dyDescent="0.35">
      <c r="A14" s="3"/>
      <c r="B14" s="10" t="s">
        <v>77</v>
      </c>
      <c r="C14" s="3"/>
      <c r="D14" s="11"/>
      <c r="E14" s="11"/>
    </row>
    <row r="15" spans="1:5" x14ac:dyDescent="0.35">
      <c r="A15" s="3"/>
      <c r="B15" t="s">
        <v>106</v>
      </c>
      <c r="C15" s="3"/>
      <c r="D15" s="11"/>
      <c r="E15" s="11"/>
    </row>
    <row r="16" spans="1:5" x14ac:dyDescent="0.35">
      <c r="A16" s="3"/>
      <c r="B16" t="s">
        <v>76</v>
      </c>
      <c r="C16" s="3"/>
      <c r="D16" s="11"/>
      <c r="E16" s="11"/>
    </row>
    <row r="17" spans="1:5" x14ac:dyDescent="0.35">
      <c r="A17" s="3"/>
      <c r="B17" t="s">
        <v>107</v>
      </c>
      <c r="C17" s="3"/>
      <c r="D17" s="11"/>
      <c r="E17" s="11"/>
    </row>
    <row r="18" spans="1:5" x14ac:dyDescent="0.35">
      <c r="A18" s="3"/>
      <c r="B18" s="10" t="s">
        <v>108</v>
      </c>
      <c r="C18" s="3"/>
      <c r="D18" s="11"/>
      <c r="E18" s="11"/>
    </row>
    <row r="19" spans="1:5" x14ac:dyDescent="0.35">
      <c r="A19" s="3"/>
      <c r="B19" s="10" t="s">
        <v>78</v>
      </c>
      <c r="C19" s="3"/>
      <c r="D19" s="11"/>
      <c r="E19" s="11"/>
    </row>
    <row r="20" spans="1:5" x14ac:dyDescent="0.35">
      <c r="A20" s="3"/>
      <c r="B20" t="s">
        <v>109</v>
      </c>
      <c r="C20" s="3" t="s">
        <v>110</v>
      </c>
      <c r="D20" s="11"/>
      <c r="E20" s="11"/>
    </row>
    <row r="21" spans="1:5" ht="15" thickBot="1" x14ac:dyDescent="0.4">
      <c r="A21" s="3"/>
      <c r="C21" s="3"/>
      <c r="D21" s="12"/>
      <c r="E21" s="12"/>
    </row>
    <row r="22" spans="1:5" x14ac:dyDescent="0.35">
      <c r="A22" s="3"/>
      <c r="C22" s="3"/>
      <c r="D22" s="6" t="s">
        <v>3</v>
      </c>
      <c r="E22" s="11">
        <f>SUM(E6:E21)</f>
        <v>0</v>
      </c>
    </row>
    <row r="23" spans="1:5" x14ac:dyDescent="0.35">
      <c r="A23" s="3"/>
      <c r="C23" s="3"/>
      <c r="D23" s="6"/>
      <c r="E23" s="11"/>
    </row>
    <row r="24" spans="1:5" x14ac:dyDescent="0.35">
      <c r="A24" s="3"/>
      <c r="B24" s="8" t="s">
        <v>5</v>
      </c>
      <c r="C24" s="3"/>
      <c r="D24" s="6" t="s">
        <v>54</v>
      </c>
      <c r="E24" s="6" t="s">
        <v>4</v>
      </c>
    </row>
    <row r="25" spans="1:5" ht="29" x14ac:dyDescent="0.35">
      <c r="A25" s="3">
        <v>0</v>
      </c>
      <c r="B25" s="39" t="s">
        <v>48</v>
      </c>
      <c r="C25" s="3" t="s">
        <v>47</v>
      </c>
      <c r="D25" s="11">
        <v>49</v>
      </c>
      <c r="E25" s="11">
        <f>A25*D25</f>
        <v>0</v>
      </c>
    </row>
    <row r="26" spans="1:5" x14ac:dyDescent="0.35">
      <c r="A26" s="3">
        <v>0</v>
      </c>
      <c r="B26" t="s">
        <v>118</v>
      </c>
      <c r="C26" s="3" t="s">
        <v>119</v>
      </c>
      <c r="D26" s="11">
        <v>285</v>
      </c>
      <c r="E26" s="11">
        <f>A26*D26</f>
        <v>0</v>
      </c>
    </row>
    <row r="27" spans="1:5" x14ac:dyDescent="0.35">
      <c r="A27" s="3">
        <v>0</v>
      </c>
      <c r="B27" t="s">
        <v>128</v>
      </c>
      <c r="C27" s="3" t="s">
        <v>79</v>
      </c>
      <c r="D27" s="11">
        <v>45</v>
      </c>
      <c r="E27" s="11">
        <f>A27*D27</f>
        <v>0</v>
      </c>
    </row>
    <row r="28" spans="1:5" x14ac:dyDescent="0.35">
      <c r="A28" s="3">
        <v>0</v>
      </c>
      <c r="B28" t="s">
        <v>153</v>
      </c>
      <c r="C28" s="3" t="s">
        <v>80</v>
      </c>
      <c r="D28" s="11">
        <v>60</v>
      </c>
      <c r="E28" s="11">
        <f>A28*D28</f>
        <v>0</v>
      </c>
    </row>
    <row r="29" spans="1:5" ht="15" thickBot="1" x14ac:dyDescent="0.4">
      <c r="A29" s="3"/>
      <c r="B29" s="23"/>
      <c r="C29" s="9"/>
      <c r="D29" s="11"/>
      <c r="E29" s="12"/>
    </row>
    <row r="30" spans="1:5" x14ac:dyDescent="0.35">
      <c r="A30" s="3"/>
      <c r="B30" s="14" t="s">
        <v>7</v>
      </c>
      <c r="C30" s="3"/>
      <c r="D30" s="11"/>
      <c r="E30" s="11">
        <f>SUM(E22:E29)</f>
        <v>0</v>
      </c>
    </row>
    <row r="31" spans="1:5" x14ac:dyDescent="0.35">
      <c r="A31" s="3"/>
      <c r="B31" s="15" t="s">
        <v>8</v>
      </c>
      <c r="C31" s="3"/>
      <c r="D31" s="11"/>
      <c r="E31" s="11">
        <f>E30*0.09</f>
        <v>0</v>
      </c>
    </row>
    <row r="32" spans="1:5" x14ac:dyDescent="0.35">
      <c r="A32" s="3">
        <f>A6</f>
        <v>0</v>
      </c>
      <c r="B32" s="20" t="s">
        <v>61</v>
      </c>
      <c r="C32" s="3" t="s">
        <v>25</v>
      </c>
      <c r="D32" s="11">
        <v>5</v>
      </c>
      <c r="E32" s="11">
        <f>A32*D32</f>
        <v>0</v>
      </c>
    </row>
    <row r="33" spans="1:5" ht="15" thickBot="1" x14ac:dyDescent="0.4">
      <c r="A33" s="3"/>
      <c r="C33" s="3"/>
      <c r="D33" s="11"/>
      <c r="E33" s="12"/>
    </row>
    <row r="34" spans="1:5" x14ac:dyDescent="0.35">
      <c r="A34" s="3"/>
      <c r="C34" s="3"/>
      <c r="D34" s="11" t="s">
        <v>9</v>
      </c>
      <c r="E34" s="11">
        <f>SUM(E30:E33)</f>
        <v>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EFD987-D7AE-41B6-B7F3-9F02E91BAA6E}">
  <dimension ref="A1:O33"/>
  <sheetViews>
    <sheetView workbookViewId="0">
      <selection activeCell="B5" sqref="B5"/>
    </sheetView>
  </sheetViews>
  <sheetFormatPr defaultColWidth="9.1796875" defaultRowHeight="14.5" x14ac:dyDescent="0.35"/>
  <cols>
    <col min="1" max="1" width="5.54296875" style="18" customWidth="1"/>
    <col min="2" max="2" width="82.7265625" style="18" customWidth="1"/>
    <col min="3" max="3" width="18.26953125" style="18" customWidth="1"/>
    <col min="4" max="4" width="10.26953125" style="18" customWidth="1"/>
    <col min="5" max="5" width="10.26953125" style="18" bestFit="1" customWidth="1"/>
    <col min="6" max="9" width="9.1796875" style="18"/>
    <col min="10" max="10" width="82.453125" style="18" bestFit="1" customWidth="1"/>
    <col min="11" max="16384" width="9.1796875" style="18"/>
  </cols>
  <sheetData>
    <row r="1" spans="1:14" x14ac:dyDescent="0.35">
      <c r="A1" s="41"/>
      <c r="B1" s="42" t="s">
        <v>14</v>
      </c>
      <c r="C1" s="41"/>
      <c r="D1" s="43"/>
      <c r="E1" s="43"/>
    </row>
    <row r="2" spans="1:14" x14ac:dyDescent="0.35">
      <c r="A2" s="41"/>
      <c r="B2" s="18" t="s">
        <v>10</v>
      </c>
      <c r="C2" s="19" t="s">
        <v>13</v>
      </c>
      <c r="D2" s="43"/>
      <c r="E2" s="43"/>
    </row>
    <row r="3" spans="1:14" x14ac:dyDescent="0.35">
      <c r="A3" s="41"/>
      <c r="B3" s="18" t="s">
        <v>11</v>
      </c>
      <c r="C3" s="17" t="s">
        <v>17</v>
      </c>
      <c r="D3" s="43"/>
      <c r="E3" s="43"/>
    </row>
    <row r="4" spans="1:14" x14ac:dyDescent="0.35">
      <c r="A4" s="41"/>
      <c r="B4" s="18" t="s">
        <v>12</v>
      </c>
      <c r="C4" s="17" t="s">
        <v>18</v>
      </c>
      <c r="D4" s="43"/>
      <c r="E4" s="43"/>
    </row>
    <row r="5" spans="1:14" x14ac:dyDescent="0.35">
      <c r="A5" s="42" t="s">
        <v>2</v>
      </c>
      <c r="B5" s="42" t="s">
        <v>0</v>
      </c>
      <c r="C5" s="44" t="s">
        <v>3</v>
      </c>
      <c r="D5" s="44" t="s">
        <v>4</v>
      </c>
    </row>
    <row r="6" spans="1:14" x14ac:dyDescent="0.35">
      <c r="A6" s="41">
        <v>0</v>
      </c>
      <c r="B6" s="24" t="s">
        <v>165</v>
      </c>
      <c r="C6" s="43">
        <v>879</v>
      </c>
      <c r="D6" s="43">
        <f>A6*C6</f>
        <v>0</v>
      </c>
      <c r="I6" s="2"/>
      <c r="J6" s="41"/>
      <c r="K6" s="43"/>
      <c r="L6" s="43"/>
      <c r="M6" s="43"/>
      <c r="N6" s="43"/>
    </row>
    <row r="7" spans="1:14" x14ac:dyDescent="0.35">
      <c r="A7" s="41"/>
      <c r="B7" s="56" t="s">
        <v>157</v>
      </c>
      <c r="C7" s="43"/>
      <c r="D7" s="43"/>
      <c r="I7" s="2"/>
      <c r="J7" s="41"/>
      <c r="K7" s="43"/>
      <c r="L7" s="43"/>
      <c r="M7" s="43"/>
      <c r="N7" s="43"/>
    </row>
    <row r="8" spans="1:14" ht="29" x14ac:dyDescent="0.35">
      <c r="A8" s="41"/>
      <c r="B8" s="18" t="s">
        <v>166</v>
      </c>
      <c r="C8" s="43"/>
      <c r="D8" s="43"/>
      <c r="I8" s="2"/>
      <c r="J8" s="41"/>
      <c r="K8" s="43"/>
      <c r="L8" s="43"/>
      <c r="M8" s="43"/>
      <c r="N8" s="43"/>
    </row>
    <row r="9" spans="1:14" x14ac:dyDescent="0.35">
      <c r="A9" s="41"/>
      <c r="B9" s="74" t="s">
        <v>167</v>
      </c>
      <c r="C9" s="43"/>
      <c r="D9" s="43"/>
      <c r="I9" s="2"/>
      <c r="J9" s="41"/>
      <c r="K9" s="43"/>
      <c r="L9" s="43"/>
      <c r="M9" s="43"/>
      <c r="N9" s="43"/>
    </row>
    <row r="10" spans="1:14" x14ac:dyDescent="0.35">
      <c r="A10" s="41"/>
      <c r="B10" t="s">
        <v>168</v>
      </c>
      <c r="C10" s="43"/>
      <c r="D10" s="43"/>
      <c r="I10" s="2"/>
      <c r="J10" s="41"/>
      <c r="K10" s="43"/>
      <c r="L10" s="43"/>
      <c r="M10" s="43"/>
      <c r="N10" s="43"/>
    </row>
    <row r="11" spans="1:14" x14ac:dyDescent="0.35">
      <c r="A11" s="41"/>
      <c r="B11" t="s">
        <v>169</v>
      </c>
      <c r="C11" s="43"/>
      <c r="D11" s="43"/>
      <c r="I11" s="2"/>
      <c r="J11" s="41"/>
      <c r="K11" s="43"/>
      <c r="L11" s="43"/>
      <c r="M11" s="43"/>
      <c r="N11" s="43"/>
    </row>
    <row r="12" spans="1:14" x14ac:dyDescent="0.35">
      <c r="A12" s="41"/>
      <c r="B12" t="s">
        <v>170</v>
      </c>
      <c r="C12" s="43"/>
      <c r="D12" s="43"/>
      <c r="I12" s="2"/>
      <c r="J12" s="41"/>
      <c r="K12" s="43"/>
      <c r="L12" s="43"/>
      <c r="M12" s="43"/>
      <c r="N12" s="43"/>
    </row>
    <row r="13" spans="1:14" x14ac:dyDescent="0.35">
      <c r="A13" s="41"/>
      <c r="B13" t="s">
        <v>171</v>
      </c>
      <c r="C13" s="43"/>
      <c r="D13" s="43"/>
      <c r="I13" s="2"/>
      <c r="J13" s="41"/>
      <c r="K13" s="43"/>
      <c r="L13" s="43"/>
      <c r="M13" s="43"/>
      <c r="N13" s="43"/>
    </row>
    <row r="14" spans="1:14" x14ac:dyDescent="0.35">
      <c r="A14" s="41"/>
      <c r="B14" t="s">
        <v>172</v>
      </c>
      <c r="C14" s="43"/>
      <c r="D14" s="43"/>
      <c r="I14" s="2"/>
      <c r="J14" s="41"/>
      <c r="K14" s="43"/>
      <c r="L14" s="43"/>
      <c r="M14" s="43"/>
      <c r="N14" s="43"/>
    </row>
    <row r="15" spans="1:14" x14ac:dyDescent="0.35">
      <c r="A15" s="41"/>
      <c r="B15" s="22" t="s">
        <v>173</v>
      </c>
      <c r="C15" s="43"/>
      <c r="D15" s="43"/>
      <c r="I15" s="2"/>
      <c r="J15" s="41"/>
      <c r="K15" s="43"/>
      <c r="L15" s="43"/>
      <c r="M15" s="43"/>
      <c r="N15" s="43"/>
    </row>
    <row r="16" spans="1:14" x14ac:dyDescent="0.35">
      <c r="A16" s="41"/>
      <c r="B16" s="21" t="s">
        <v>174</v>
      </c>
      <c r="C16" s="43"/>
      <c r="D16" s="43"/>
      <c r="I16" s="2"/>
      <c r="J16" s="41"/>
      <c r="K16" s="43"/>
      <c r="L16" s="43"/>
      <c r="M16" s="43"/>
      <c r="N16" s="43"/>
    </row>
    <row r="17" spans="1:15" ht="15" thickBot="1" x14ac:dyDescent="0.4">
      <c r="A17" s="41"/>
      <c r="B17" s="45"/>
      <c r="C17" s="46"/>
      <c r="D17" s="46"/>
      <c r="I17" s="2"/>
      <c r="J17" s="41"/>
      <c r="K17" s="43"/>
      <c r="L17" s="43"/>
      <c r="M17" s="43"/>
      <c r="N17" s="43"/>
    </row>
    <row r="18" spans="1:15" x14ac:dyDescent="0.35">
      <c r="A18" s="41"/>
      <c r="C18" s="50" t="s">
        <v>3</v>
      </c>
      <c r="D18" s="43">
        <f>SUM(D6:D17)</f>
        <v>0</v>
      </c>
      <c r="I18" s="2"/>
      <c r="J18" s="41"/>
      <c r="K18" s="43"/>
      <c r="L18" s="43"/>
      <c r="M18" s="43"/>
      <c r="N18" s="43"/>
    </row>
    <row r="19" spans="1:15" x14ac:dyDescent="0.35">
      <c r="A19" s="41"/>
      <c r="B19" s="8" t="s">
        <v>5</v>
      </c>
      <c r="C19" s="6" t="s">
        <v>54</v>
      </c>
      <c r="D19" s="6" t="s">
        <v>4</v>
      </c>
      <c r="I19" s="26"/>
      <c r="J19" s="41"/>
      <c r="K19" s="43"/>
      <c r="L19" s="43"/>
      <c r="M19" s="43"/>
      <c r="N19" s="43"/>
    </row>
    <row r="20" spans="1:15" x14ac:dyDescent="0.35">
      <c r="A20" s="41">
        <v>0</v>
      </c>
      <c r="B20" s="39" t="s">
        <v>48</v>
      </c>
      <c r="C20" s="43">
        <v>39</v>
      </c>
      <c r="D20" s="43">
        <f t="shared" ref="D20:D25" si="0">A20*C20</f>
        <v>0</v>
      </c>
      <c r="H20" s="47"/>
      <c r="I20" s="48"/>
      <c r="J20" s="49"/>
      <c r="K20" s="43"/>
      <c r="L20" s="43"/>
      <c r="M20" s="43"/>
    </row>
    <row r="21" spans="1:15" x14ac:dyDescent="0.35">
      <c r="A21" s="41">
        <v>0</v>
      </c>
      <c r="B21" s="22" t="s">
        <v>16</v>
      </c>
      <c r="C21" s="43">
        <v>50</v>
      </c>
      <c r="D21" s="43">
        <f t="shared" si="0"/>
        <v>0</v>
      </c>
      <c r="I21" s="47"/>
      <c r="J21" s="48"/>
      <c r="K21" s="49"/>
      <c r="L21" s="43"/>
      <c r="M21" s="43"/>
      <c r="N21" s="43"/>
    </row>
    <row r="22" spans="1:15" x14ac:dyDescent="0.35">
      <c r="A22" s="41">
        <v>0</v>
      </c>
      <c r="B22" s="18" t="s">
        <v>116</v>
      </c>
      <c r="C22" s="43">
        <v>35</v>
      </c>
      <c r="D22" s="43">
        <f t="shared" si="0"/>
        <v>0</v>
      </c>
      <c r="I22" s="47"/>
      <c r="J22" s="48"/>
      <c r="K22" s="49"/>
      <c r="L22" s="43"/>
      <c r="M22" s="43"/>
      <c r="N22" s="43"/>
    </row>
    <row r="23" spans="1:15" x14ac:dyDescent="0.35">
      <c r="A23" s="41">
        <v>0</v>
      </c>
      <c r="B23" s="57" t="s">
        <v>117</v>
      </c>
      <c r="C23" s="11">
        <v>160</v>
      </c>
      <c r="D23" s="43">
        <f t="shared" si="0"/>
        <v>0</v>
      </c>
      <c r="I23" s="51"/>
      <c r="J23" s="48"/>
      <c r="K23" s="49"/>
      <c r="L23" s="43"/>
      <c r="M23" s="43"/>
      <c r="N23" s="43"/>
    </row>
    <row r="24" spans="1:15" x14ac:dyDescent="0.35">
      <c r="A24" s="41">
        <v>0</v>
      </c>
      <c r="B24" s="10" t="s">
        <v>145</v>
      </c>
      <c r="C24" s="11">
        <v>2.95</v>
      </c>
      <c r="D24" s="43">
        <f t="shared" si="0"/>
        <v>0</v>
      </c>
      <c r="J24" s="41"/>
      <c r="K24" s="43"/>
      <c r="L24" s="43"/>
      <c r="M24" s="43"/>
      <c r="N24" s="43"/>
    </row>
    <row r="25" spans="1:15" x14ac:dyDescent="0.35">
      <c r="A25" s="41">
        <v>0</v>
      </c>
      <c r="B25" s="10" t="s">
        <v>146</v>
      </c>
      <c r="C25" s="71">
        <v>3.95</v>
      </c>
      <c r="D25" s="43">
        <f t="shared" si="0"/>
        <v>0</v>
      </c>
      <c r="J25" s="41"/>
      <c r="K25" s="43"/>
      <c r="L25" s="43"/>
      <c r="M25" s="43"/>
      <c r="N25" s="43"/>
    </row>
    <row r="26" spans="1:15" x14ac:dyDescent="0.35">
      <c r="A26" s="41"/>
      <c r="B26" s="52" t="s">
        <v>7</v>
      </c>
      <c r="C26" s="43"/>
      <c r="D26" s="43">
        <f>SUM(D18:D25)</f>
        <v>0</v>
      </c>
      <c r="J26" s="41"/>
      <c r="K26" s="43"/>
      <c r="L26" s="43"/>
      <c r="M26" s="43"/>
      <c r="N26" s="43"/>
    </row>
    <row r="27" spans="1:15" x14ac:dyDescent="0.35">
      <c r="A27" s="41"/>
      <c r="B27" s="53" t="s">
        <v>8</v>
      </c>
      <c r="C27" s="43"/>
      <c r="D27" s="43">
        <f>D26*0.09</f>
        <v>0</v>
      </c>
      <c r="J27" s="41"/>
      <c r="K27" s="43"/>
      <c r="L27" s="43"/>
      <c r="M27" s="43"/>
      <c r="N27" s="43"/>
    </row>
    <row r="28" spans="1:15" x14ac:dyDescent="0.35">
      <c r="A28" s="41">
        <f>A6</f>
        <v>0</v>
      </c>
      <c r="B28" s="54" t="s">
        <v>59</v>
      </c>
      <c r="C28" s="43">
        <v>6</v>
      </c>
      <c r="D28" s="43">
        <f>A28*C28</f>
        <v>0</v>
      </c>
      <c r="J28" s="41"/>
      <c r="K28" s="43"/>
      <c r="L28" s="43"/>
      <c r="M28" s="43"/>
      <c r="N28" s="43"/>
    </row>
    <row r="29" spans="1:15" ht="15" thickBot="1" x14ac:dyDescent="0.4">
      <c r="A29" s="41"/>
      <c r="C29" s="43"/>
      <c r="D29" s="46">
        <f>A29*C29</f>
        <v>0</v>
      </c>
      <c r="J29" s="41"/>
      <c r="K29" s="43"/>
      <c r="L29" s="43"/>
      <c r="M29" s="43"/>
      <c r="N29" s="43"/>
    </row>
    <row r="30" spans="1:15" x14ac:dyDescent="0.35">
      <c r="A30" s="41"/>
      <c r="C30" s="43" t="s">
        <v>9</v>
      </c>
      <c r="D30" s="43">
        <f>SUM(D26:D29)</f>
        <v>0</v>
      </c>
      <c r="K30" s="41"/>
      <c r="L30" s="43"/>
      <c r="M30" s="43"/>
      <c r="N30" s="43"/>
      <c r="O30" s="43"/>
    </row>
    <row r="31" spans="1:15" x14ac:dyDescent="0.35">
      <c r="K31" s="41"/>
      <c r="L31" s="43"/>
      <c r="M31" s="43"/>
      <c r="N31" s="43"/>
      <c r="O31" s="43"/>
    </row>
    <row r="32" spans="1:15" x14ac:dyDescent="0.35">
      <c r="K32" s="41"/>
      <c r="L32" s="43"/>
      <c r="M32" s="43"/>
      <c r="N32" s="43"/>
      <c r="O32" s="43"/>
    </row>
    <row r="33" spans="10:15" x14ac:dyDescent="0.35">
      <c r="J33" s="45"/>
      <c r="K33" s="41"/>
      <c r="L33" s="43"/>
      <c r="M33" s="43"/>
      <c r="N33" s="43"/>
      <c r="O33" s="43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B08B0A-CBC6-463C-996C-25BD4AA686BE}">
  <dimension ref="A1:O40"/>
  <sheetViews>
    <sheetView workbookViewId="0">
      <selection sqref="A1:XFD1048576"/>
    </sheetView>
  </sheetViews>
  <sheetFormatPr defaultColWidth="9.1796875" defaultRowHeight="14.5" x14ac:dyDescent="0.35"/>
  <cols>
    <col min="1" max="1" width="5.54296875" style="18" customWidth="1"/>
    <col min="2" max="2" width="82.7265625" style="18" customWidth="1"/>
    <col min="3" max="3" width="18.26953125" style="18" customWidth="1"/>
    <col min="4" max="4" width="10.26953125" style="18" customWidth="1"/>
    <col min="5" max="5" width="10.26953125" style="18" bestFit="1" customWidth="1"/>
    <col min="6" max="9" width="9.1796875" style="18"/>
    <col min="10" max="10" width="82.453125" style="18" bestFit="1" customWidth="1"/>
    <col min="11" max="16384" width="9.1796875" style="18"/>
  </cols>
  <sheetData>
    <row r="1" spans="1:14" x14ac:dyDescent="0.35">
      <c r="A1" s="41"/>
      <c r="B1" s="42" t="s">
        <v>14</v>
      </c>
      <c r="C1" s="41"/>
      <c r="D1" s="43"/>
      <c r="E1" s="43"/>
    </row>
    <row r="2" spans="1:14" x14ac:dyDescent="0.35">
      <c r="A2" s="41"/>
      <c r="B2" s="18" t="s">
        <v>10</v>
      </c>
      <c r="C2" s="19" t="s">
        <v>13</v>
      </c>
      <c r="D2" s="43"/>
      <c r="E2" s="43"/>
    </row>
    <row r="3" spans="1:14" x14ac:dyDescent="0.35">
      <c r="A3" s="41"/>
      <c r="B3" s="18" t="s">
        <v>11</v>
      </c>
      <c r="C3" s="17" t="s">
        <v>17</v>
      </c>
      <c r="D3" s="43"/>
      <c r="E3" s="43"/>
    </row>
    <row r="4" spans="1:14" x14ac:dyDescent="0.35">
      <c r="A4" s="41"/>
      <c r="B4" s="18" t="s">
        <v>12</v>
      </c>
      <c r="C4" s="17" t="s">
        <v>18</v>
      </c>
      <c r="D4" s="43"/>
      <c r="E4" s="43"/>
    </row>
    <row r="5" spans="1:14" x14ac:dyDescent="0.35">
      <c r="A5" s="42" t="s">
        <v>2</v>
      </c>
      <c r="B5" s="42" t="s">
        <v>0</v>
      </c>
      <c r="C5" s="44" t="s">
        <v>3</v>
      </c>
      <c r="D5" s="44" t="s">
        <v>4</v>
      </c>
    </row>
    <row r="6" spans="1:14" x14ac:dyDescent="0.35">
      <c r="A6" s="41">
        <v>0</v>
      </c>
      <c r="B6" s="24" t="s">
        <v>156</v>
      </c>
      <c r="C6" s="43">
        <v>879</v>
      </c>
      <c r="D6" s="43">
        <f>A6*C6</f>
        <v>0</v>
      </c>
      <c r="I6" s="2"/>
      <c r="J6" s="41"/>
      <c r="K6" s="43"/>
      <c r="L6" s="43"/>
      <c r="M6" s="43"/>
      <c r="N6" s="43"/>
    </row>
    <row r="7" spans="1:14" x14ac:dyDescent="0.35">
      <c r="A7" s="41"/>
      <c r="B7" s="56" t="s">
        <v>157</v>
      </c>
      <c r="C7" s="43"/>
      <c r="D7" s="43"/>
      <c r="I7" s="2"/>
      <c r="J7" s="41"/>
      <c r="K7" s="43"/>
      <c r="L7" s="43"/>
      <c r="M7" s="43"/>
      <c r="N7" s="43"/>
    </row>
    <row r="8" spans="1:14" x14ac:dyDescent="0.35">
      <c r="A8" s="41"/>
      <c r="B8" t="s">
        <v>71</v>
      </c>
      <c r="C8" s="43"/>
      <c r="D8" s="43"/>
      <c r="I8" s="2"/>
      <c r="J8" s="41"/>
      <c r="K8" s="43"/>
      <c r="L8" s="43"/>
      <c r="M8" s="43"/>
      <c r="N8" s="43"/>
    </row>
    <row r="9" spans="1:14" x14ac:dyDescent="0.35">
      <c r="A9" s="41"/>
      <c r="B9" s="74" t="s">
        <v>158</v>
      </c>
      <c r="C9" s="43"/>
      <c r="D9" s="43"/>
      <c r="I9" s="2"/>
      <c r="J9" s="41"/>
      <c r="K9" s="43"/>
      <c r="L9" s="43"/>
      <c r="M9" s="43"/>
      <c r="N9" s="43"/>
    </row>
    <row r="10" spans="1:14" x14ac:dyDescent="0.35">
      <c r="A10" s="41"/>
      <c r="B10" t="s">
        <v>72</v>
      </c>
      <c r="C10" s="43"/>
      <c r="D10" s="43"/>
      <c r="I10" s="2"/>
      <c r="J10" s="41"/>
      <c r="K10" s="43"/>
      <c r="L10" s="43"/>
      <c r="M10" s="43"/>
      <c r="N10" s="43"/>
    </row>
    <row r="11" spans="1:14" x14ac:dyDescent="0.35">
      <c r="A11" s="41"/>
      <c r="B11" t="s">
        <v>53</v>
      </c>
      <c r="C11" s="43"/>
      <c r="D11" s="43"/>
      <c r="I11" s="2"/>
      <c r="J11" s="41"/>
      <c r="K11" s="43"/>
      <c r="L11" s="43"/>
      <c r="M11" s="43"/>
      <c r="N11" s="43"/>
    </row>
    <row r="12" spans="1:14" x14ac:dyDescent="0.35">
      <c r="A12" s="41"/>
      <c r="B12" t="s">
        <v>115</v>
      </c>
      <c r="C12" s="43"/>
      <c r="D12" s="43"/>
      <c r="I12" s="2"/>
      <c r="J12" s="41"/>
      <c r="K12" s="43"/>
      <c r="L12" s="43"/>
      <c r="M12" s="43"/>
      <c r="N12" s="43"/>
    </row>
    <row r="13" spans="1:14" x14ac:dyDescent="0.35">
      <c r="A13" s="41"/>
      <c r="B13" t="s">
        <v>73</v>
      </c>
      <c r="C13" s="43"/>
      <c r="D13" s="43"/>
      <c r="I13" s="2"/>
      <c r="J13" s="41"/>
      <c r="K13" s="43"/>
      <c r="L13" s="43"/>
      <c r="M13" s="43"/>
      <c r="N13" s="43"/>
    </row>
    <row r="14" spans="1:14" x14ac:dyDescent="0.35">
      <c r="A14" s="41"/>
      <c r="B14" t="s">
        <v>129</v>
      </c>
      <c r="C14" s="43"/>
      <c r="D14" s="43"/>
      <c r="I14" s="2"/>
      <c r="J14" s="41"/>
      <c r="K14" s="43"/>
      <c r="L14" s="43"/>
      <c r="M14" s="43"/>
      <c r="N14" s="43"/>
    </row>
    <row r="15" spans="1:14" x14ac:dyDescent="0.35">
      <c r="A15" s="41"/>
      <c r="B15" t="s">
        <v>160</v>
      </c>
      <c r="C15" s="43"/>
      <c r="D15" s="43"/>
      <c r="I15" s="2"/>
      <c r="J15" s="41"/>
      <c r="K15" s="43"/>
      <c r="L15" s="43"/>
      <c r="M15" s="43"/>
      <c r="N15" s="43"/>
    </row>
    <row r="16" spans="1:14" ht="43.5" x14ac:dyDescent="0.35">
      <c r="A16" s="41"/>
      <c r="B16" s="22" t="s">
        <v>159</v>
      </c>
      <c r="C16" s="43"/>
      <c r="D16" s="43"/>
      <c r="I16" s="2"/>
      <c r="J16" s="41"/>
      <c r="K16" s="43"/>
      <c r="L16" s="43"/>
      <c r="M16" s="43"/>
      <c r="N16" s="43"/>
    </row>
    <row r="17" spans="1:14" x14ac:dyDescent="0.35">
      <c r="A17" s="41"/>
      <c r="B17" s="21" t="s">
        <v>70</v>
      </c>
      <c r="C17" s="43"/>
      <c r="D17" s="43"/>
      <c r="I17" s="2"/>
      <c r="J17" s="41"/>
      <c r="K17" s="43"/>
      <c r="L17" s="43"/>
      <c r="M17" s="43"/>
      <c r="N17" s="43"/>
    </row>
    <row r="18" spans="1:14" x14ac:dyDescent="0.35">
      <c r="A18" s="41"/>
      <c r="B18" s="38" t="s">
        <v>58</v>
      </c>
      <c r="C18" s="43"/>
      <c r="D18" s="43"/>
      <c r="I18" s="2"/>
      <c r="J18" s="41"/>
      <c r="K18" s="43"/>
      <c r="L18" s="43"/>
      <c r="M18" s="43"/>
      <c r="N18" s="43"/>
    </row>
    <row r="19" spans="1:14" x14ac:dyDescent="0.35">
      <c r="A19" s="41"/>
      <c r="B19" s="38"/>
      <c r="C19" s="43"/>
      <c r="D19" s="43"/>
      <c r="I19" s="2"/>
      <c r="J19" s="41"/>
      <c r="K19" s="43"/>
      <c r="L19" s="43"/>
      <c r="M19" s="43"/>
      <c r="N19" s="43"/>
    </row>
    <row r="20" spans="1:14" ht="15" thickBot="1" x14ac:dyDescent="0.4">
      <c r="A20" s="41"/>
      <c r="B20" s="45"/>
      <c r="C20" s="46"/>
      <c r="D20" s="46"/>
      <c r="I20" s="2"/>
      <c r="J20" s="41"/>
      <c r="K20" s="43"/>
      <c r="L20" s="43"/>
      <c r="M20" s="43"/>
      <c r="N20" s="43"/>
    </row>
    <row r="21" spans="1:14" x14ac:dyDescent="0.35">
      <c r="A21" s="41"/>
      <c r="C21" s="50" t="s">
        <v>3</v>
      </c>
      <c r="D21" s="43">
        <f>SUM(D6:D20)</f>
        <v>0</v>
      </c>
      <c r="I21" s="2"/>
      <c r="J21" s="41"/>
      <c r="K21" s="43"/>
      <c r="L21" s="43"/>
      <c r="M21" s="43"/>
      <c r="N21" s="43"/>
    </row>
    <row r="22" spans="1:14" x14ac:dyDescent="0.35">
      <c r="A22" s="41"/>
      <c r="B22" s="8" t="s">
        <v>5</v>
      </c>
      <c r="C22" s="6" t="s">
        <v>54</v>
      </c>
      <c r="D22" s="6" t="s">
        <v>4</v>
      </c>
      <c r="I22" s="26"/>
      <c r="J22" s="41"/>
      <c r="K22" s="43"/>
      <c r="L22" s="43"/>
      <c r="M22" s="43"/>
      <c r="N22" s="43"/>
    </row>
    <row r="23" spans="1:14" x14ac:dyDescent="0.35">
      <c r="A23" s="41">
        <v>0</v>
      </c>
      <c r="B23" s="25" t="s">
        <v>161</v>
      </c>
      <c r="C23" s="11">
        <v>25</v>
      </c>
      <c r="D23" s="11">
        <f t="shared" ref="D23:D32" si="0">A23*C23</f>
        <v>0</v>
      </c>
      <c r="I23" s="26"/>
      <c r="J23" s="41"/>
      <c r="K23" s="43"/>
      <c r="L23" s="43"/>
      <c r="M23" s="43"/>
      <c r="N23" s="43"/>
    </row>
    <row r="24" spans="1:14" ht="29" x14ac:dyDescent="0.35">
      <c r="A24" s="41">
        <v>0</v>
      </c>
      <c r="B24" s="25" t="s">
        <v>162</v>
      </c>
      <c r="C24" s="11">
        <v>60</v>
      </c>
      <c r="D24" s="11">
        <f t="shared" si="0"/>
        <v>0</v>
      </c>
      <c r="I24" s="26"/>
      <c r="J24" s="41"/>
      <c r="K24" s="43"/>
      <c r="L24" s="43"/>
      <c r="M24" s="43"/>
      <c r="N24" s="43"/>
    </row>
    <row r="25" spans="1:14" ht="29" x14ac:dyDescent="0.35">
      <c r="A25" s="41">
        <v>0</v>
      </c>
      <c r="B25" s="25" t="s">
        <v>163</v>
      </c>
      <c r="C25" s="11">
        <v>85</v>
      </c>
      <c r="D25" s="11">
        <f t="shared" si="0"/>
        <v>0</v>
      </c>
      <c r="I25" s="26"/>
      <c r="J25" s="41"/>
      <c r="K25" s="43"/>
      <c r="L25" s="43"/>
      <c r="M25" s="43"/>
      <c r="N25" s="43"/>
    </row>
    <row r="26" spans="1:14" ht="29" x14ac:dyDescent="0.35">
      <c r="A26" s="41">
        <v>0</v>
      </c>
      <c r="B26" s="25" t="s">
        <v>164</v>
      </c>
      <c r="C26" s="11">
        <v>170</v>
      </c>
      <c r="D26" s="11">
        <f t="shared" si="0"/>
        <v>0</v>
      </c>
      <c r="J26" s="41"/>
      <c r="K26" s="43"/>
      <c r="L26" s="43"/>
      <c r="M26" s="43"/>
      <c r="N26" s="43"/>
    </row>
    <row r="27" spans="1:14" x14ac:dyDescent="0.35">
      <c r="A27" s="41">
        <v>0</v>
      </c>
      <c r="B27" s="18" t="s">
        <v>15</v>
      </c>
      <c r="C27" s="43">
        <v>45</v>
      </c>
      <c r="D27" s="43">
        <f t="shared" si="0"/>
        <v>0</v>
      </c>
      <c r="I27" s="47"/>
      <c r="J27" s="48"/>
      <c r="K27" s="49"/>
      <c r="L27" s="43"/>
      <c r="M27" s="43"/>
      <c r="N27" s="43"/>
    </row>
    <row r="28" spans="1:14" x14ac:dyDescent="0.35">
      <c r="A28" s="41">
        <v>0</v>
      </c>
      <c r="B28" s="22" t="s">
        <v>16</v>
      </c>
      <c r="C28" s="43">
        <v>50</v>
      </c>
      <c r="D28" s="43">
        <f t="shared" si="0"/>
        <v>0</v>
      </c>
      <c r="I28" s="47"/>
      <c r="J28" s="48"/>
      <c r="K28" s="49"/>
      <c r="L28" s="43"/>
      <c r="M28" s="43"/>
      <c r="N28" s="43"/>
    </row>
    <row r="29" spans="1:14" x14ac:dyDescent="0.35">
      <c r="A29" s="41">
        <v>0</v>
      </c>
      <c r="B29" s="18" t="s">
        <v>116</v>
      </c>
      <c r="C29" s="43">
        <v>35</v>
      </c>
      <c r="D29" s="43">
        <f t="shared" si="0"/>
        <v>0</v>
      </c>
      <c r="I29" s="47"/>
      <c r="J29" s="48"/>
      <c r="K29" s="49"/>
      <c r="L29" s="43"/>
      <c r="M29" s="43"/>
      <c r="N29" s="43"/>
    </row>
    <row r="30" spans="1:14" x14ac:dyDescent="0.35">
      <c r="A30" s="41">
        <v>0</v>
      </c>
      <c r="B30" s="57" t="s">
        <v>117</v>
      </c>
      <c r="C30" s="11">
        <v>160</v>
      </c>
      <c r="D30" s="43">
        <f t="shared" si="0"/>
        <v>0</v>
      </c>
      <c r="I30" s="51"/>
      <c r="J30" s="48"/>
      <c r="K30" s="49"/>
      <c r="L30" s="43"/>
      <c r="M30" s="43"/>
      <c r="N30" s="43"/>
    </row>
    <row r="31" spans="1:14" x14ac:dyDescent="0.35">
      <c r="A31" s="41">
        <v>1</v>
      </c>
      <c r="B31" s="10" t="s">
        <v>145</v>
      </c>
      <c r="C31" s="11">
        <v>2.95</v>
      </c>
      <c r="D31" s="43">
        <f t="shared" si="0"/>
        <v>2.95</v>
      </c>
      <c r="J31" s="41"/>
      <c r="K31" s="43"/>
      <c r="L31" s="43"/>
      <c r="M31" s="43"/>
      <c r="N31" s="43"/>
    </row>
    <row r="32" spans="1:14" x14ac:dyDescent="0.35">
      <c r="A32" s="41">
        <v>0</v>
      </c>
      <c r="B32" s="10" t="s">
        <v>146</v>
      </c>
      <c r="C32" s="71">
        <v>3.95</v>
      </c>
      <c r="D32" s="43">
        <f t="shared" si="0"/>
        <v>0</v>
      </c>
      <c r="J32" s="41"/>
      <c r="K32" s="43"/>
      <c r="L32" s="43"/>
      <c r="M32" s="43"/>
      <c r="N32" s="43"/>
    </row>
    <row r="33" spans="1:15" x14ac:dyDescent="0.35">
      <c r="A33" s="41"/>
      <c r="B33" s="52" t="s">
        <v>7</v>
      </c>
      <c r="C33" s="43"/>
      <c r="D33" s="43">
        <f>SUM(D21:D32)</f>
        <v>2.95</v>
      </c>
      <c r="J33" s="41"/>
      <c r="K33" s="43"/>
      <c r="L33" s="43"/>
      <c r="M33" s="43"/>
      <c r="N33" s="43"/>
    </row>
    <row r="34" spans="1:15" x14ac:dyDescent="0.35">
      <c r="A34" s="41"/>
      <c r="B34" s="53" t="s">
        <v>8</v>
      </c>
      <c r="C34" s="43"/>
      <c r="D34" s="43">
        <f>D33*0.09</f>
        <v>0.26550000000000001</v>
      </c>
      <c r="J34" s="41"/>
      <c r="K34" s="43"/>
      <c r="L34" s="43"/>
      <c r="M34" s="43"/>
      <c r="N34" s="43"/>
    </row>
    <row r="35" spans="1:15" x14ac:dyDescent="0.35">
      <c r="A35" s="41">
        <f>A6</f>
        <v>0</v>
      </c>
      <c r="B35" s="54" t="s">
        <v>59</v>
      </c>
      <c r="C35" s="43">
        <v>6</v>
      </c>
      <c r="D35" s="43">
        <f>A35*C35</f>
        <v>0</v>
      </c>
      <c r="J35" s="41"/>
      <c r="K35" s="43"/>
      <c r="L35" s="43"/>
      <c r="M35" s="43"/>
      <c r="N35" s="43"/>
    </row>
    <row r="36" spans="1:15" ht="15" thickBot="1" x14ac:dyDescent="0.4">
      <c r="A36" s="41"/>
      <c r="C36" s="43"/>
      <c r="D36" s="46">
        <f>A36*C36</f>
        <v>0</v>
      </c>
      <c r="J36" s="41"/>
      <c r="K36" s="43"/>
      <c r="L36" s="43"/>
      <c r="M36" s="43"/>
      <c r="N36" s="43"/>
    </row>
    <row r="37" spans="1:15" x14ac:dyDescent="0.35">
      <c r="A37" s="41"/>
      <c r="C37" s="43" t="s">
        <v>9</v>
      </c>
      <c r="D37" s="43">
        <f>SUM(D33:D36)</f>
        <v>3.2155</v>
      </c>
      <c r="K37" s="41"/>
      <c r="L37" s="43"/>
      <c r="M37" s="43"/>
      <c r="N37" s="43"/>
      <c r="O37" s="43"/>
    </row>
    <row r="38" spans="1:15" x14ac:dyDescent="0.35">
      <c r="K38" s="41"/>
      <c r="L38" s="43"/>
      <c r="M38" s="43"/>
      <c r="N38" s="43"/>
      <c r="O38" s="43"/>
    </row>
    <row r="39" spans="1:15" x14ac:dyDescent="0.35">
      <c r="K39" s="41"/>
      <c r="L39" s="43"/>
      <c r="M39" s="43"/>
      <c r="N39" s="43"/>
      <c r="O39" s="43"/>
    </row>
    <row r="40" spans="1:15" x14ac:dyDescent="0.35">
      <c r="J40" s="45"/>
      <c r="K40" s="41"/>
      <c r="L40" s="43"/>
      <c r="M40" s="43"/>
      <c r="N40" s="43"/>
      <c r="O40" s="43"/>
    </row>
  </sheetData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E225DC-0EBC-43C1-8543-6FA57779D836}">
  <dimension ref="A1:H39"/>
  <sheetViews>
    <sheetView workbookViewId="0">
      <selection activeCell="E20" sqref="E20"/>
    </sheetView>
  </sheetViews>
  <sheetFormatPr defaultRowHeight="14.5" x14ac:dyDescent="0.35"/>
  <cols>
    <col min="1" max="1" width="9.1796875" style="3"/>
    <col min="2" max="2" width="86.54296875" bestFit="1" customWidth="1"/>
    <col min="3" max="3" width="13.81640625" customWidth="1"/>
    <col min="4" max="4" width="11.1796875" style="11" bestFit="1" customWidth="1"/>
    <col min="5" max="5" width="11.7265625" style="11" customWidth="1"/>
  </cols>
  <sheetData>
    <row r="1" spans="1:8" x14ac:dyDescent="0.35">
      <c r="B1" s="4" t="s">
        <v>14</v>
      </c>
    </row>
    <row r="2" spans="1:8" x14ac:dyDescent="0.35">
      <c r="B2" t="s">
        <v>10</v>
      </c>
      <c r="C2" s="16" t="s">
        <v>13</v>
      </c>
    </row>
    <row r="3" spans="1:8" x14ac:dyDescent="0.35">
      <c r="B3" t="s">
        <v>11</v>
      </c>
      <c r="C3" s="17" t="s">
        <v>17</v>
      </c>
    </row>
    <row r="4" spans="1:8" x14ac:dyDescent="0.35">
      <c r="B4" t="s">
        <v>12</v>
      </c>
      <c r="C4" s="17" t="s">
        <v>18</v>
      </c>
    </row>
    <row r="5" spans="1:8" x14ac:dyDescent="0.35">
      <c r="A5" s="4" t="s">
        <v>2</v>
      </c>
      <c r="B5" s="4" t="s">
        <v>87</v>
      </c>
      <c r="C5" s="5" t="s">
        <v>3</v>
      </c>
      <c r="D5" s="5" t="s">
        <v>4</v>
      </c>
      <c r="E5"/>
    </row>
    <row r="6" spans="1:8" x14ac:dyDescent="0.35">
      <c r="A6" s="3">
        <v>0</v>
      </c>
      <c r="B6" s="62" t="s">
        <v>130</v>
      </c>
      <c r="C6" s="11">
        <v>725</v>
      </c>
      <c r="D6" s="11">
        <f>A6*C6</f>
        <v>0</v>
      </c>
      <c r="E6"/>
    </row>
    <row r="7" spans="1:8" x14ac:dyDescent="0.35">
      <c r="B7" s="23" t="s">
        <v>131</v>
      </c>
      <c r="C7" s="11"/>
      <c r="E7"/>
    </row>
    <row r="8" spans="1:8" x14ac:dyDescent="0.35">
      <c r="B8" t="s">
        <v>154</v>
      </c>
      <c r="C8" s="11"/>
      <c r="E8"/>
    </row>
    <row r="9" spans="1:8" x14ac:dyDescent="0.35">
      <c r="B9" s="56" t="s">
        <v>88</v>
      </c>
      <c r="C9" s="11"/>
      <c r="E9"/>
    </row>
    <row r="10" spans="1:8" x14ac:dyDescent="0.35">
      <c r="B10" s="23" t="s">
        <v>132</v>
      </c>
      <c r="C10" s="11"/>
      <c r="E10"/>
      <c r="G10" s="10"/>
      <c r="H10" s="3"/>
    </row>
    <row r="11" spans="1:8" x14ac:dyDescent="0.35">
      <c r="B11" s="63" t="s">
        <v>133</v>
      </c>
      <c r="C11" s="11"/>
      <c r="E11"/>
      <c r="G11" s="3"/>
      <c r="H11" s="11"/>
    </row>
    <row r="12" spans="1:8" x14ac:dyDescent="0.35">
      <c r="B12" s="62" t="s">
        <v>89</v>
      </c>
      <c r="C12" s="11"/>
      <c r="E12"/>
    </row>
    <row r="13" spans="1:8" x14ac:dyDescent="0.35">
      <c r="B13" s="62" t="s">
        <v>90</v>
      </c>
      <c r="C13" s="11"/>
      <c r="E13"/>
    </row>
    <row r="14" spans="1:8" x14ac:dyDescent="0.35">
      <c r="B14" s="56" t="s">
        <v>120</v>
      </c>
      <c r="C14" s="11"/>
      <c r="E14"/>
    </row>
    <row r="15" spans="1:8" x14ac:dyDescent="0.35">
      <c r="B15" s="62" t="s">
        <v>91</v>
      </c>
      <c r="C15" s="11"/>
      <c r="E15"/>
    </row>
    <row r="16" spans="1:8" ht="15" thickBot="1" x14ac:dyDescent="0.4">
      <c r="B16" s="2"/>
      <c r="C16" s="12"/>
      <c r="D16" s="12"/>
      <c r="E16"/>
    </row>
    <row r="17" spans="1:5" x14ac:dyDescent="0.35">
      <c r="C17" s="6" t="s">
        <v>3</v>
      </c>
      <c r="D17" s="11">
        <f>SUM(D6:D16)</f>
        <v>0</v>
      </c>
      <c r="E17"/>
    </row>
    <row r="18" spans="1:5" x14ac:dyDescent="0.35">
      <c r="B18" s="8" t="s">
        <v>5</v>
      </c>
      <c r="C18" s="6" t="s">
        <v>54</v>
      </c>
      <c r="D18" s="6" t="s">
        <v>4</v>
      </c>
      <c r="E18"/>
    </row>
    <row r="19" spans="1:5" x14ac:dyDescent="0.35">
      <c r="A19" s="3">
        <v>0</v>
      </c>
      <c r="B19" s="25" t="s">
        <v>134</v>
      </c>
      <c r="C19" s="11">
        <v>45</v>
      </c>
      <c r="D19" s="11">
        <f>A19*C19</f>
        <v>0</v>
      </c>
      <c r="E19"/>
    </row>
    <row r="20" spans="1:5" ht="29" x14ac:dyDescent="0.35">
      <c r="A20" s="3">
        <v>0</v>
      </c>
      <c r="B20" s="25" t="s">
        <v>155</v>
      </c>
      <c r="C20" s="11">
        <v>225</v>
      </c>
      <c r="D20" s="11">
        <f>A20*C20</f>
        <v>0</v>
      </c>
      <c r="E20"/>
    </row>
    <row r="21" spans="1:5" ht="15.5" x14ac:dyDescent="0.35">
      <c r="A21" s="3">
        <v>0</v>
      </c>
      <c r="B21" s="66" t="s">
        <v>135</v>
      </c>
      <c r="C21" s="11">
        <v>139</v>
      </c>
      <c r="D21" s="11">
        <f>A21*C21</f>
        <v>0</v>
      </c>
      <c r="E21"/>
    </row>
    <row r="22" spans="1:5" ht="15.5" x14ac:dyDescent="0.35">
      <c r="A22" s="3">
        <v>0</v>
      </c>
      <c r="B22" s="66" t="s">
        <v>136</v>
      </c>
      <c r="C22" s="11">
        <v>139</v>
      </c>
      <c r="D22" s="11">
        <f>A22*C22</f>
        <v>0</v>
      </c>
      <c r="E22"/>
    </row>
    <row r="23" spans="1:5" x14ac:dyDescent="0.35">
      <c r="B23" s="13" t="s">
        <v>92</v>
      </c>
      <c r="C23" s="11"/>
      <c r="E23"/>
    </row>
    <row r="24" spans="1:5" ht="15.5" x14ac:dyDescent="0.35">
      <c r="A24" s="3">
        <v>0</v>
      </c>
      <c r="B24" s="67" t="s">
        <v>137</v>
      </c>
      <c r="C24" s="11">
        <v>160</v>
      </c>
      <c r="D24" s="11">
        <f t="shared" ref="D24:D32" si="0">A24*C24</f>
        <v>0</v>
      </c>
      <c r="E24"/>
    </row>
    <row r="25" spans="1:5" ht="15.5" x14ac:dyDescent="0.35">
      <c r="A25" s="3">
        <v>0</v>
      </c>
      <c r="B25" s="67" t="s">
        <v>138</v>
      </c>
      <c r="C25" s="11">
        <v>180</v>
      </c>
      <c r="D25" s="11">
        <f t="shared" si="0"/>
        <v>0</v>
      </c>
      <c r="E25"/>
    </row>
    <row r="26" spans="1:5" ht="15.5" x14ac:dyDescent="0.35">
      <c r="A26" s="3">
        <v>0</v>
      </c>
      <c r="B26" s="67" t="s">
        <v>139</v>
      </c>
      <c r="C26" s="11">
        <v>200</v>
      </c>
      <c r="D26" s="11">
        <f t="shared" si="0"/>
        <v>0</v>
      </c>
      <c r="E26"/>
    </row>
    <row r="27" spans="1:5" ht="15.5" x14ac:dyDescent="0.35">
      <c r="A27" s="3">
        <v>0</v>
      </c>
      <c r="B27" s="68" t="s">
        <v>140</v>
      </c>
      <c r="C27" s="11">
        <v>190</v>
      </c>
      <c r="D27" s="11">
        <f t="shared" si="0"/>
        <v>0</v>
      </c>
      <c r="E27"/>
    </row>
    <row r="28" spans="1:5" ht="15.5" x14ac:dyDescent="0.35">
      <c r="A28" s="3">
        <v>0</v>
      </c>
      <c r="B28" s="68" t="s">
        <v>141</v>
      </c>
      <c r="C28" s="11">
        <v>200</v>
      </c>
      <c r="D28" s="11">
        <f t="shared" si="0"/>
        <v>0</v>
      </c>
      <c r="E28"/>
    </row>
    <row r="29" spans="1:5" ht="15.5" x14ac:dyDescent="0.35">
      <c r="A29" s="3">
        <v>0</v>
      </c>
      <c r="B29" s="68" t="s">
        <v>142</v>
      </c>
      <c r="C29" s="11">
        <v>220</v>
      </c>
      <c r="D29" s="11">
        <f t="shared" si="0"/>
        <v>0</v>
      </c>
      <c r="E29"/>
    </row>
    <row r="30" spans="1:5" x14ac:dyDescent="0.35">
      <c r="A30" s="3">
        <v>0</v>
      </c>
      <c r="B30" s="18" t="s">
        <v>116</v>
      </c>
      <c r="C30" s="11">
        <v>35</v>
      </c>
      <c r="D30" s="11">
        <f t="shared" si="0"/>
        <v>0</v>
      </c>
      <c r="E30"/>
    </row>
    <row r="31" spans="1:5" x14ac:dyDescent="0.35">
      <c r="A31" s="3">
        <v>0</v>
      </c>
      <c r="B31" s="10" t="s">
        <v>145</v>
      </c>
      <c r="C31" s="11">
        <v>2.95</v>
      </c>
      <c r="D31" s="11">
        <f t="shared" si="0"/>
        <v>0</v>
      </c>
      <c r="E31"/>
    </row>
    <row r="32" spans="1:5" ht="15" thickBot="1" x14ac:dyDescent="0.4">
      <c r="A32" s="3">
        <v>0</v>
      </c>
      <c r="B32" s="10" t="s">
        <v>146</v>
      </c>
      <c r="C32" s="71">
        <v>3.95</v>
      </c>
      <c r="D32" s="12">
        <f t="shared" si="0"/>
        <v>0</v>
      </c>
      <c r="E32"/>
    </row>
    <row r="33" spans="1:5" x14ac:dyDescent="0.35">
      <c r="B33" s="14" t="s">
        <v>7</v>
      </c>
      <c r="E33" s="11">
        <f>SUM(D17:D32)</f>
        <v>0</v>
      </c>
    </row>
    <row r="34" spans="1:5" x14ac:dyDescent="0.35">
      <c r="B34" s="15" t="s">
        <v>8</v>
      </c>
      <c r="E34" s="11">
        <f>E33*0.09</f>
        <v>0</v>
      </c>
    </row>
    <row r="35" spans="1:5" x14ac:dyDescent="0.35">
      <c r="A35" s="3">
        <v>0</v>
      </c>
      <c r="B35" s="20" t="s">
        <v>19</v>
      </c>
      <c r="C35" t="s">
        <v>93</v>
      </c>
      <c r="D35" s="11">
        <v>6</v>
      </c>
      <c r="E35" s="11">
        <f t="shared" ref="E35:E36" si="1">A35*D35</f>
        <v>0</v>
      </c>
    </row>
    <row r="36" spans="1:5" ht="15" thickBot="1" x14ac:dyDescent="0.4">
      <c r="E36" s="12">
        <f t="shared" si="1"/>
        <v>0</v>
      </c>
    </row>
    <row r="37" spans="1:5" x14ac:dyDescent="0.35">
      <c r="D37" s="11" t="s">
        <v>9</v>
      </c>
      <c r="E37" s="11">
        <f>SUM(E33:E36)</f>
        <v>0</v>
      </c>
    </row>
    <row r="39" spans="1:5" x14ac:dyDescent="0.35">
      <c r="B39" s="25"/>
      <c r="C39" s="3"/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Printers</vt:lpstr>
      <vt:lpstr>NEW 11G9 EE Chromebook wTouch</vt:lpstr>
      <vt:lpstr>NEW 14G7 Chromebook wTouch</vt:lpstr>
      <vt:lpstr>NEW X30L-K Teacher Touch Laptop</vt:lpstr>
      <vt:lpstr>840 G10</vt:lpstr>
      <vt:lpstr>450 G9 Standard Laptop</vt:lpstr>
      <vt:lpstr>400 G9 SFF Standard Desktop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Denbeste</dc:creator>
  <cp:lastModifiedBy>Tony Lopez</cp:lastModifiedBy>
  <dcterms:created xsi:type="dcterms:W3CDTF">2018-04-08T16:01:42Z</dcterms:created>
  <dcterms:modified xsi:type="dcterms:W3CDTF">2023-11-04T02:00:13Z</dcterms:modified>
</cp:coreProperties>
</file>